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bierno de Córdoba\Desktop\Nueva carpeta\"/>
    </mc:Choice>
  </mc:AlternateContent>
  <xr:revisionPtr revIDLastSave="0" documentId="13_ncr:1_{50DA35A7-B83F-49D4-AB51-573638D564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0" i="4" l="1"/>
  <c r="AK130" i="4"/>
  <c r="AJ130" i="4" l="1"/>
  <c r="AN130" i="4"/>
  <c r="AP130" i="4" l="1"/>
  <c r="AM130" i="4"/>
  <c r="AL130" i="4"/>
  <c r="AI130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 l="1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<sst xmlns="http://schemas.openxmlformats.org/spreadsheetml/2006/main" count="149" uniqueCount="122">
  <si>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</si>
  <si>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</si>
  <si>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</si>
  <si>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</si>
  <si>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</si>
  <si>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</si>
  <si>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</si>
  <si>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</si>
  <si>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</si>
  <si>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</si>
  <si>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</si>
  <si>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</si>
  <si>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</si>
  <si>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</si>
  <si>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</si>
  <si>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</si>
  <si>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</si>
  <si>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</si>
  <si>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</si>
  <si>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</si>
  <si>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</si>
  <si>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</si>
  <si>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</si>
  <si>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</si>
  <si>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</si>
  <si>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</si>
  <si>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</si>
  <si>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</si>
  <si>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</si>
  <si>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</si>
  <si>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</si>
  <si>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</si>
  <si>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</si>
  <si>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</si>
  <si>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</si>
  <si>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</si>
  <si>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</si>
  <si>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</si>
  <si>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</si>
  <si>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</si>
  <si>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</si>
  <si>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</si>
  <si>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</si>
  <si>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</si>
  <si>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</si>
  <si>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</si>
  <si>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</si>
  <si>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</si>
  <si>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</si>
  <si>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</si>
  <si>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</si>
  <si>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</si>
  <si>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</si>
  <si>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</si>
  <si>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</si>
  <si>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</si>
  <si>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</si>
  <si>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</si>
  <si>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</si>
  <si>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</si>
  <si>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</si>
  <si>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</si>
  <si>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</si>
  <si>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</si>
  <si>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</si>
  <si>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</si>
  <si>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</si>
  <si>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</si>
  <si>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</si>
  <si>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</si>
  <si>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</si>
  <si>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</si>
  <si>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</si>
  <si>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</si>
  <si>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</si>
  <si>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</si>
  <si>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</si>
  <si>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</si>
  <si>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</si>
  <si>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</si>
  <si>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</si>
  <si>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</si>
  <si>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</si>
  <si>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</si>
  <si>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</si>
  <si>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</si>
  <si>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</si>
  <si>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</si>
  <si>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</si>
  <si>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</si>
  <si>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</si>
  <si>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</si>
  <si>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</si>
  <si>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</si>
  <si>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</si>
  <si>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</si>
  <si>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</si>
  <si>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</si>
  <si>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</si>
  <si>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</si>
  <si>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</si>
  <si>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</si>
  <si>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</si>
  <si>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</si>
  <si>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</si>
  <si>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</si>
  <si>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</si>
  <si>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</si>
  <si>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</si>
  <si>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</si>
  <si>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</si>
  <si>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</si>
  <si>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</si>
  <si>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</si>
  <si>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</si>
  <si>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</si>
  <si>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</si>
  <si>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</si>
  <si>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</si>
  <si>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</si>
  <si>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</si>
  <si>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(**) Pagado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</si>
</sst>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 [$€-2]\ * #,##0.00_ ;_ [$€-2]\ * \-#,##0.00_ ;_ [$€-2]\ * &quot;-&quot;??_ "/>
    <numFmt numFmtId="167" formatCode="#.##0,"/>
    <numFmt numFmtId="168" formatCode="#.##000"/>
    <numFmt numFmtId="169" formatCode="&quot;$&quot;#,#00"/>
    <numFmt numFmtId="170" formatCode="#,#00"/>
    <numFmt numFmtId="171" formatCode="%#,#00"/>
    <numFmt numFmtId="172" formatCode="#,"/>
    <numFmt numFmtId="173" formatCode="m\o\n\th\ d\,\ yyyy"/>
    <numFmt numFmtId="17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68" fontId="2" fillId="0" borderId="0">
      <protection locked="0"/>
    </xf>
    <xf numFmtId="169" fontId="2" fillId="0" borderId="0">
      <protection locked="0"/>
    </xf>
    <xf numFmtId="173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6" fontId="1" fillId="0" borderId="0" applyFont="0" applyFill="0" applyBorder="0" applyAlignment="0" applyProtection="0"/>
    <xf numFmtId="167" fontId="2" fillId="0" borderId="0">
      <protection locked="0"/>
    </xf>
    <xf numFmtId="167" fontId="2" fillId="0" borderId="0">
      <protection locked="0"/>
    </xf>
    <xf numFmtId="167" fontId="3" fillId="0" borderId="0">
      <protection locked="0"/>
    </xf>
    <xf numFmtId="167" fontId="2" fillId="0" borderId="0">
      <protection locked="0"/>
    </xf>
    <xf numFmtId="167" fontId="2" fillId="0" borderId="0">
      <protection locked="0"/>
    </xf>
    <xf numFmtId="167" fontId="2" fillId="0" borderId="0">
      <protection locked="0"/>
    </xf>
    <xf numFmtId="167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0" fontId="2" fillId="0" borderId="0">
      <protection locked="0"/>
    </xf>
    <xf numFmtId="172" fontId="4" fillId="0" borderId="0">
      <protection locked="0"/>
    </xf>
    <xf numFmtId="172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1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2" fontId="2" fillId="0" borderId="9">
      <protection locked="0"/>
    </xf>
  </cellStyleXfs>
  <cellXfs count="66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left"/>
    </xf>
    <xf numFmtId="49" fontId="27" fillId="0" borderId="0" xfId="0" applyNumberFormat="1" applyFont="1" applyAlignment="1">
      <alignment horizontal="left" vertical="center"/>
    </xf>
    <xf numFmtId="0" fontId="33" fillId="0" borderId="0" xfId="0" applyFont="1"/>
    <xf numFmtId="0" fontId="29" fillId="0" borderId="0" xfId="0" applyFont="1"/>
    <xf numFmtId="4" fontId="27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6" fillId="0" borderId="14" xfId="0" applyFont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28" fillId="0" borderId="15" xfId="0" applyFont="1" applyBorder="1" applyAlignment="1">
      <alignment horizontal="left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15" xfId="0" applyFont="1" applyBorder="1" applyAlignment="1">
      <alignment horizontal="left"/>
    </xf>
    <xf numFmtId="4" fontId="27" fillId="0" borderId="18" xfId="0" applyNumberFormat="1" applyFont="1" applyBorder="1" applyAlignment="1">
      <alignment vertical="center"/>
    </xf>
    <xf numFmtId="49" fontId="27" fillId="0" borderId="0" xfId="0" applyNumberFormat="1" applyFont="1"/>
    <xf numFmtId="4" fontId="34" fillId="0" borderId="0" xfId="0" applyNumberFormat="1" applyFont="1"/>
    <xf numFmtId="4" fontId="26" fillId="0" borderId="0" xfId="0" applyNumberFormat="1" applyFont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Alignment="1">
      <alignment horizontal="right"/>
    </xf>
    <xf numFmtId="4" fontId="28" fillId="0" borderId="0" xfId="0" applyNumberFormat="1" applyFont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16" xfId="0" applyFont="1" applyBorder="1" applyAlignment="1">
      <alignment horizontal="left"/>
    </xf>
    <xf numFmtId="3" fontId="30" fillId="0" borderId="17" xfId="0" applyNumberFormat="1" applyFont="1" applyBorder="1" applyAlignment="1">
      <alignment vertical="center"/>
    </xf>
    <xf numFmtId="3" fontId="30" fillId="0" borderId="17" xfId="0" applyNumberFormat="1" applyFont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Border="1" applyAlignment="1">
      <alignment wrapText="1"/>
    </xf>
    <xf numFmtId="0" fontId="31" fillId="0" borderId="17" xfId="0" applyFont="1" applyBorder="1" applyAlignment="1">
      <alignment wrapText="1"/>
    </xf>
    <xf numFmtId="4" fontId="30" fillId="0" borderId="0" xfId="0" applyNumberFormat="1" applyFont="1" applyAlignment="1">
      <alignment vertical="center"/>
    </xf>
    <xf numFmtId="49" fontId="30" fillId="0" borderId="16" xfId="0" applyNumberFormat="1" applyFont="1" applyBorder="1" applyAlignment="1">
      <alignment vertical="center"/>
    </xf>
    <xf numFmtId="49" fontId="31" fillId="0" borderId="16" xfId="0" applyNumberFormat="1" applyFont="1" applyBorder="1" applyAlignment="1">
      <alignment vertical="center"/>
    </xf>
    <xf numFmtId="3" fontId="31" fillId="0" borderId="17" xfId="0" applyNumberFormat="1" applyFont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Border="1" applyAlignment="1">
      <alignment horizontal="left"/>
    </xf>
    <xf numFmtId="4" fontId="30" fillId="0" borderId="17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vertical="center"/>
    </xf>
    <xf numFmtId="3" fontId="30" fillId="0" borderId="21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Border="1"/>
    <xf numFmtId="0" fontId="30" fillId="0" borderId="17" xfId="0" applyFont="1" applyBorder="1" applyAlignment="1">
      <alignment horizontal="left"/>
    </xf>
    <xf numFmtId="4" fontId="32" fillId="0" borderId="0" xfId="0" applyNumberFormat="1" applyFont="1"/>
    <xf numFmtId="49" fontId="32" fillId="0" borderId="0" xfId="0" applyNumberFormat="1" applyFont="1"/>
    <xf numFmtId="0" fontId="30" fillId="0" borderId="15" xfId="0" applyFont="1" applyBorder="1" applyAlignment="1">
      <alignment horizontal="left"/>
    </xf>
    <xf numFmtId="3" fontId="28" fillId="25" borderId="22" xfId="0" applyNumberFormat="1" applyFont="1" applyFill="1" applyBorder="1"/>
    <xf numFmtId="3" fontId="28" fillId="25" borderId="23" xfId="0" applyNumberFormat="1" applyFont="1" applyFill="1" applyBorder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 2" xfId="51" xr:uid="{00000000-0005-0000-0000-000033000000}"/>
    <cellStyle name="Millares 3" xfId="52" xr:uid="{00000000-0005-0000-0000-000034000000}"/>
    <cellStyle name="Monetario0" xfId="53" xr:uid="{00000000-0005-0000-0000-000035000000}"/>
    <cellStyle name="Neutral" xfId="54" builtinId="28" customBuiltin="1"/>
    <cellStyle name="Normal" xfId="0" builtinId="0"/>
    <cellStyle name="Normal 2" xfId="55" xr:uid="{00000000-0005-0000-0000-000038000000}"/>
    <cellStyle name="Notas" xfId="56" builtinId="10" customBuiltin="1"/>
    <cellStyle name="Percent" xfId="57" xr:uid="{00000000-0005-0000-0000-00003A000000}"/>
    <cellStyle name="Punto0" xfId="58" xr:uid="{00000000-0005-0000-0000-00003B000000}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3</xdr:col>
      <xdr:colOff>4536814</xdr:colOff>
      <xdr:row>3</xdr:row>
      <xdr:rowOff>52060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0"/>
          <a:ext cx="4750174" cy="65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0">
    <outlinePr summaryBelow="0"/>
  </sheetPr>
  <dimension ref="B1:AQ134"/>
  <sheetViews>
    <sheetView showGridLines="0" tabSelected="1" zoomScale="75" zoomScaleNormal="75" zoomScaleSheetLayoutView="100" workbookViewId="0">
      <pane xSplit="4" ySplit="8" topLeftCell="AJ9" activePane="bottomRight" state="frozen"/>
      <selection activeCell="B65" sqref="B65"/>
      <selection pane="topRight" activeCell="B65" sqref="B65"/>
      <selection pane="bottomLeft" activeCell="B65" sqref="B65"/>
      <selection pane="bottomRight" activeCell="AR17" sqref="AR17"/>
    </sheetView>
  </sheetViews>
  <sheetFormatPr baseColWidth="10" defaultColWidth="10.6640625" defaultRowHeight="14.4" outlineLevelRow="2" x14ac:dyDescent="0.3"/>
  <cols>
    <col min="1" max="1" width="4.33203125" style="6" customWidth="1"/>
    <col min="2" max="2" width="0.88671875" style="6" customWidth="1"/>
    <col min="3" max="3" width="1.5546875" style="6" customWidth="1"/>
    <col min="4" max="4" width="66.44140625" style="23" customWidth="1"/>
    <col min="5" max="5" width="13.109375" style="6" bestFit="1" customWidth="1"/>
    <col min="6" max="6" width="12.6640625" style="6" bestFit="1" customWidth="1"/>
    <col min="7" max="7" width="13.109375" style="6" bestFit="1" customWidth="1"/>
    <col min="8" max="8" width="12.6640625" style="6" bestFit="1" customWidth="1"/>
    <col min="9" max="9" width="13.109375" style="6" bestFit="1" customWidth="1"/>
    <col min="10" max="10" width="12.6640625" style="6" bestFit="1" customWidth="1"/>
    <col min="11" max="11" width="14.44140625" style="6" bestFit="1" customWidth="1"/>
    <col min="12" max="12" width="12.6640625" style="6" bestFit="1" customWidth="1"/>
    <col min="13" max="14" width="14.44140625" style="6" bestFit="1" customWidth="1"/>
    <col min="15" max="16" width="14.44140625" style="24" bestFit="1" customWidth="1"/>
    <col min="17" max="23" width="14.44140625" style="6" bestFit="1" customWidth="1"/>
    <col min="24" max="30" width="15.5546875" style="6" bestFit="1" customWidth="1"/>
    <col min="31" max="31" width="19.6640625" style="6" bestFit="1" customWidth="1"/>
    <col min="32" max="32" width="18.5546875" style="6" bestFit="1" customWidth="1"/>
    <col min="33" max="35" width="19.6640625" style="6" bestFit="1" customWidth="1"/>
    <col min="36" max="36" width="21.33203125" style="6" bestFit="1" customWidth="1"/>
    <col min="37" max="37" width="21.33203125" style="6" customWidth="1"/>
    <col min="38" max="39" width="19.6640625" style="6" bestFit="1" customWidth="1"/>
    <col min="40" max="41" width="19.6640625" style="6" customWidth="1"/>
    <col min="42" max="42" width="19.6640625" style="6" bestFit="1" customWidth="1"/>
    <col min="43" max="43" width="11.6640625" style="6" bestFit="1" customWidth="1"/>
    <col min="44" max="16384" width="10.6640625" style="6"/>
  </cols>
  <sheetData>
    <row r="1" spans="2:43" s="1" customFormat="1" ht="10.199999999999999" customHeight="1" x14ac:dyDescent="0.3">
      <c r="B1" s="3"/>
      <c r="D1" s="2"/>
      <c r="O1" s="4"/>
      <c r="P1" s="4"/>
    </row>
    <row r="2" spans="2:43" s="1" customFormat="1" ht="35.4" customHeight="1" x14ac:dyDescent="0.3">
      <c r="B2" s="3"/>
      <c r="D2" s="2"/>
      <c r="O2" s="4"/>
      <c r="P2" s="4"/>
    </row>
    <row r="3" spans="2:43" s="1" customFormat="1" ht="1.95" customHeight="1" x14ac:dyDescent="0.3">
      <c r="B3" s="3"/>
      <c r="D3" s="2"/>
      <c r="O3" s="4"/>
      <c r="P3" s="4"/>
    </row>
    <row r="4" spans="2:43" s="1" customFormat="1" ht="18.75" customHeight="1" x14ac:dyDescent="0.3">
      <c r="B4" s="30" t="s">
        <v>116</v>
      </c>
      <c r="O4" s="4"/>
      <c r="P4" s="4"/>
    </row>
    <row r="5" spans="2:43" s="1" customFormat="1" ht="5.4" customHeight="1" thickBot="1" x14ac:dyDescent="0.35">
      <c r="B5" s="3"/>
      <c r="D5" s="5"/>
      <c r="O5" s="4"/>
      <c r="P5" s="4"/>
    </row>
    <row r="6" spans="2:43" ht="13.5" customHeight="1" thickBot="1" x14ac:dyDescent="0.35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57">
        <v>2024</v>
      </c>
      <c r="AH6" s="58"/>
      <c r="AI6" s="60">
        <v>2025</v>
      </c>
      <c r="AJ6" s="61"/>
      <c r="AK6" s="61"/>
      <c r="AL6" s="61"/>
      <c r="AM6" s="61"/>
      <c r="AN6" s="61"/>
      <c r="AO6" s="61"/>
      <c r="AP6" s="62"/>
    </row>
    <row r="7" spans="2:43" s="8" customFormat="1" ht="15" thickBot="1" x14ac:dyDescent="0.3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105</v>
      </c>
      <c r="AM7" s="31" t="s">
        <v>115</v>
      </c>
      <c r="AN7" s="31" t="s">
        <v>118</v>
      </c>
      <c r="AO7" s="31" t="s">
        <v>120</v>
      </c>
      <c r="AP7" s="31" t="s">
        <v>106</v>
      </c>
    </row>
    <row r="8" spans="2:43" s="16" customFormat="1" ht="6.75" customHeight="1" x14ac:dyDescent="0.3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2:43" s="16" customFormat="1" ht="12" customHeight="1" x14ac:dyDescent="0.3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478424268.04999989</v>
      </c>
      <c r="AM9" s="36">
        <v>29465859.739999998</v>
      </c>
      <c r="AN9" s="36">
        <v>30526470.949999999</v>
      </c>
      <c r="AO9" s="36">
        <v>27776677.850000001</v>
      </c>
      <c r="AP9" s="36">
        <v>87769008.539999992</v>
      </c>
      <c r="AQ9" s="17"/>
    </row>
    <row r="10" spans="2:43" s="16" customFormat="1" ht="6.75" customHeight="1" outlineLevel="1" x14ac:dyDescent="0.3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17"/>
    </row>
    <row r="11" spans="2:43" s="20" customFormat="1" ht="12" customHeight="1" outlineLevel="1" x14ac:dyDescent="0.3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17"/>
    </row>
    <row r="12" spans="2:43" s="20" customFormat="1" ht="12" customHeight="1" outlineLevel="2" x14ac:dyDescent="0.3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17"/>
    </row>
    <row r="13" spans="2:43" s="20" customFormat="1" ht="12" customHeight="1" outlineLevel="2" x14ac:dyDescent="0.3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17"/>
    </row>
    <row r="14" spans="2:43" s="20" customFormat="1" ht="12" customHeight="1" outlineLevel="2" x14ac:dyDescent="0.3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17"/>
    </row>
    <row r="15" spans="2:43" s="16" customFormat="1" ht="6.75" customHeight="1" outlineLevel="1" x14ac:dyDescent="0.3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17"/>
    </row>
    <row r="16" spans="2:43" s="20" customFormat="1" ht="12" customHeight="1" outlineLevel="1" x14ac:dyDescent="0.3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17"/>
    </row>
    <row r="17" spans="2:43" s="20" customFormat="1" ht="12" customHeight="1" outlineLevel="2" x14ac:dyDescent="0.3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17"/>
    </row>
    <row r="18" spans="2:43" s="20" customFormat="1" ht="12" customHeight="1" outlineLevel="2" x14ac:dyDescent="0.3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17"/>
    </row>
    <row r="19" spans="2:43" s="20" customFormat="1" ht="12" customHeight="1" outlineLevel="2" x14ac:dyDescent="0.3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17"/>
    </row>
    <row r="20" spans="2:43" s="20" customFormat="1" ht="12" customHeight="1" outlineLevel="2" x14ac:dyDescent="0.3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17"/>
    </row>
    <row r="21" spans="2:43" s="16" customFormat="1" ht="6.75" customHeight="1" outlineLevel="1" x14ac:dyDescent="0.3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17"/>
    </row>
    <row r="22" spans="2:43" s="20" customFormat="1" ht="12" customHeight="1" outlineLevel="1" x14ac:dyDescent="0.3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17"/>
    </row>
    <row r="23" spans="2:43" s="20" customFormat="1" ht="12" customHeight="1" outlineLevel="2" x14ac:dyDescent="0.3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17"/>
    </row>
    <row r="24" spans="2:43" s="16" customFormat="1" ht="6.75" customHeight="1" outlineLevel="1" x14ac:dyDescent="0.3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17"/>
    </row>
    <row r="25" spans="2:43" s="20" customFormat="1" ht="12" customHeight="1" outlineLevel="1" x14ac:dyDescent="0.3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478424268.04999989</v>
      </c>
      <c r="AM25" s="36">
        <v>29465859.739999998</v>
      </c>
      <c r="AN25" s="36">
        <v>30526470.949999999</v>
      </c>
      <c r="AO25" s="36">
        <v>27776677.850000001</v>
      </c>
      <c r="AP25" s="36">
        <v>87769008.539999992</v>
      </c>
      <c r="AQ25" s="17"/>
    </row>
    <row r="26" spans="2:43" s="20" customFormat="1" ht="12" customHeight="1" outlineLevel="2" x14ac:dyDescent="0.3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17"/>
    </row>
    <row r="27" spans="2:43" s="20" customFormat="1" ht="12" customHeight="1" outlineLevel="2" x14ac:dyDescent="0.3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17"/>
    </row>
    <row r="28" spans="2:43" s="20" customFormat="1" ht="12" customHeight="1" outlineLevel="2" x14ac:dyDescent="0.3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17"/>
    </row>
    <row r="29" spans="2:43" s="20" customFormat="1" ht="12" customHeight="1" outlineLevel="2" x14ac:dyDescent="0.3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17"/>
    </row>
    <row r="30" spans="2:43" s="20" customFormat="1" ht="12" customHeight="1" outlineLevel="2" x14ac:dyDescent="0.3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17"/>
    </row>
    <row r="31" spans="2:43" s="20" customFormat="1" ht="12" customHeight="1" outlineLevel="2" x14ac:dyDescent="0.3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17"/>
    </row>
    <row r="32" spans="2:43" s="20" customFormat="1" ht="12" customHeight="1" outlineLevel="2" x14ac:dyDescent="0.3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17"/>
    </row>
    <row r="33" spans="2:43" s="20" customFormat="1" ht="12" customHeight="1" outlineLevel="2" x14ac:dyDescent="0.3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17"/>
    </row>
    <row r="34" spans="2:43" s="20" customFormat="1" ht="12" customHeight="1" outlineLevel="2" x14ac:dyDescent="0.3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17"/>
    </row>
    <row r="35" spans="2:43" s="20" customFormat="1" ht="12" customHeight="1" outlineLevel="2" x14ac:dyDescent="0.3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38983109.579999998</v>
      </c>
      <c r="AM35" s="43">
        <v>4641608.49</v>
      </c>
      <c r="AN35" s="43">
        <v>4133201.87</v>
      </c>
      <c r="AO35" s="43">
        <v>4512674.92</v>
      </c>
      <c r="AP35" s="43">
        <v>13287485.279999999</v>
      </c>
      <c r="AQ35" s="17"/>
    </row>
    <row r="36" spans="2:43" s="20" customFormat="1" ht="12" customHeight="1" outlineLevel="2" x14ac:dyDescent="0.3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17"/>
    </row>
    <row r="37" spans="2:43" s="20" customFormat="1" ht="12" customHeight="1" outlineLevel="2" x14ac:dyDescent="0.3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17"/>
    </row>
    <row r="38" spans="2:43" s="20" customFormat="1" ht="12" customHeight="1" outlineLevel="2" x14ac:dyDescent="0.3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437647801.77999991</v>
      </c>
      <c r="AM38" s="43">
        <v>24667545.760000002</v>
      </c>
      <c r="AN38" s="43">
        <v>26393269.079999998</v>
      </c>
      <c r="AO38" s="43">
        <v>23264002.93</v>
      </c>
      <c r="AP38" s="43">
        <v>74324817.769999996</v>
      </c>
      <c r="AQ38" s="17"/>
    </row>
    <row r="39" spans="2:43" s="20" customFormat="1" ht="12" customHeight="1" outlineLevel="2" x14ac:dyDescent="0.3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17"/>
    </row>
    <row r="40" spans="2:43" s="20" customFormat="1" ht="12" customHeight="1" outlineLevel="2" x14ac:dyDescent="0.3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17"/>
    </row>
    <row r="41" spans="2:43" s="20" customFormat="1" ht="12" customHeight="1" outlineLevel="2" x14ac:dyDescent="0.3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17"/>
    </row>
    <row r="42" spans="2:43" s="20" customFormat="1" ht="12" customHeight="1" outlineLevel="2" x14ac:dyDescent="0.3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17"/>
    </row>
    <row r="43" spans="2:43" s="20" customFormat="1" ht="12" customHeight="1" outlineLevel="2" x14ac:dyDescent="0.3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17"/>
    </row>
    <row r="44" spans="2:43" s="20" customFormat="1" ht="12" customHeight="1" outlineLevel="2" x14ac:dyDescent="0.3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1793356.69</v>
      </c>
      <c r="AM44" s="43">
        <v>156705.49</v>
      </c>
      <c r="AN44" s="43">
        <v>0</v>
      </c>
      <c r="AO44" s="43">
        <v>0</v>
      </c>
      <c r="AP44" s="43">
        <v>156705.49</v>
      </c>
      <c r="AQ44" s="17"/>
    </row>
    <row r="45" spans="2:43" s="20" customFormat="1" ht="12" customHeight="1" outlineLevel="1" x14ac:dyDescent="0.3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17"/>
    </row>
    <row r="46" spans="2:43" s="20" customFormat="1" ht="12" customHeight="1" outlineLevel="2" x14ac:dyDescent="0.3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17"/>
    </row>
    <row r="47" spans="2:43" s="20" customFormat="1" ht="12" customHeight="1" outlineLevel="2" x14ac:dyDescent="0.3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17"/>
    </row>
    <row r="48" spans="2:43" s="20" customFormat="1" ht="12" customHeight="1" outlineLevel="2" x14ac:dyDescent="0.3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17"/>
    </row>
    <row r="49" spans="2:43" s="20" customFormat="1" ht="12" customHeight="1" outlineLevel="1" x14ac:dyDescent="0.3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7"/>
    </row>
    <row r="50" spans="2:43" s="20" customFormat="1" ht="12" customHeight="1" outlineLevel="2" x14ac:dyDescent="0.3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17"/>
    </row>
    <row r="51" spans="2:43" s="20" customFormat="1" ht="12" customHeight="1" outlineLevel="1" x14ac:dyDescent="0.3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17"/>
    </row>
    <row r="52" spans="2:43" s="20" customFormat="1" ht="12" customHeight="1" outlineLevel="1" x14ac:dyDescent="0.3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7"/>
    </row>
    <row r="53" spans="2:43" s="20" customFormat="1" ht="12" customHeight="1" outlineLevel="2" x14ac:dyDescent="0.3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7"/>
    </row>
    <row r="54" spans="2:43" s="20" customFormat="1" ht="12" customHeight="1" x14ac:dyDescent="0.3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7"/>
    </row>
    <row r="55" spans="2:43" s="20" customFormat="1" ht="12" customHeight="1" x14ac:dyDescent="0.3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17"/>
    </row>
    <row r="56" spans="2:43" s="20" customFormat="1" ht="12" customHeight="1" x14ac:dyDescent="0.3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17"/>
    </row>
    <row r="57" spans="2:43" s="20" customFormat="1" ht="12" customHeight="1" x14ac:dyDescent="0.3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17"/>
    </row>
    <row r="58" spans="2:43" s="20" customFormat="1" ht="12" customHeight="1" x14ac:dyDescent="0.3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17"/>
    </row>
    <row r="59" spans="2:43" s="16" customFormat="1" ht="12" customHeight="1" x14ac:dyDescent="0.3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17"/>
    </row>
    <row r="60" spans="2:43" s="16" customFormat="1" ht="12" customHeight="1" outlineLevel="1" x14ac:dyDescent="0.3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+G62+G99+G113+G124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19176049792.57</v>
      </c>
      <c r="AM60" s="36">
        <v>18360792051.481121</v>
      </c>
      <c r="AN60" s="36">
        <v>1762248206.0037601</v>
      </c>
      <c r="AO60" s="36">
        <v>985716060.9037056</v>
      </c>
      <c r="AP60" s="36">
        <v>21108756318.381123</v>
      </c>
      <c r="AQ60" s="17"/>
    </row>
    <row r="61" spans="2:43" s="20" customFormat="1" ht="12" customHeight="1" outlineLevel="1" x14ac:dyDescent="0.3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17"/>
    </row>
    <row r="62" spans="2:43" s="20" customFormat="1" ht="12" customHeight="1" outlineLevel="2" x14ac:dyDescent="0.3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6011214712.8000002</v>
      </c>
      <c r="AM62" s="36">
        <v>409924880.87000006</v>
      </c>
      <c r="AN62" s="36">
        <v>1686846139.7950001</v>
      </c>
      <c r="AO62" s="36">
        <v>977051653.1537056</v>
      </c>
      <c r="AP62" s="36">
        <v>3073822673.8099999</v>
      </c>
      <c r="AQ62" s="17"/>
    </row>
    <row r="63" spans="2:43" s="20" customFormat="1" ht="12" customHeight="1" outlineLevel="2" x14ac:dyDescent="0.3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17"/>
    </row>
    <row r="64" spans="2:43" s="20" customFormat="1" ht="12" customHeight="1" outlineLevel="2" x14ac:dyDescent="0.3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17"/>
    </row>
    <row r="65" spans="2:43" s="20" customFormat="1" ht="12" customHeight="1" outlineLevel="2" x14ac:dyDescent="0.3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17"/>
    </row>
    <row r="66" spans="2:43" s="20" customFormat="1" ht="12" customHeight="1" outlineLevel="2" x14ac:dyDescent="0.3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17"/>
    </row>
    <row r="67" spans="2:43" s="20" customFormat="1" ht="12" customHeight="1" outlineLevel="2" x14ac:dyDescent="0.3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17"/>
    </row>
    <row r="68" spans="2:43" s="20" customFormat="1" ht="12" customHeight="1" outlineLevel="2" x14ac:dyDescent="0.3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316794007.00999999</v>
      </c>
      <c r="AM68" s="43">
        <v>0</v>
      </c>
      <c r="AN68" s="43">
        <v>0</v>
      </c>
      <c r="AO68" s="43">
        <v>12088657.393705701</v>
      </c>
      <c r="AP68" s="43">
        <v>12088657.389999999</v>
      </c>
      <c r="AQ68" s="17"/>
    </row>
    <row r="69" spans="2:43" s="20" customFormat="1" ht="12" customHeight="1" outlineLevel="2" x14ac:dyDescent="0.3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17"/>
    </row>
    <row r="70" spans="2:43" s="20" customFormat="1" ht="12" customHeight="1" outlineLevel="2" x14ac:dyDescent="0.3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17"/>
    </row>
    <row r="71" spans="2:43" s="20" customFormat="1" ht="12" customHeight="1" outlineLevel="2" x14ac:dyDescent="0.3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17"/>
    </row>
    <row r="72" spans="2:43" s="20" customFormat="1" ht="12" customHeight="1" outlineLevel="2" x14ac:dyDescent="0.3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17"/>
    </row>
    <row r="73" spans="2:43" s="20" customFormat="1" ht="12" customHeight="1" outlineLevel="2" x14ac:dyDescent="0.3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1348113967.0999999</v>
      </c>
      <c r="AM73" s="43">
        <v>0</v>
      </c>
      <c r="AN73" s="43">
        <v>796730494.45500004</v>
      </c>
      <c r="AO73" s="43">
        <v>0</v>
      </c>
      <c r="AP73" s="43">
        <v>796730494.45000005</v>
      </c>
      <c r="AQ73" s="17"/>
    </row>
    <row r="74" spans="2:43" s="20" customFormat="1" ht="12" customHeight="1" outlineLevel="2" x14ac:dyDescent="0.3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580025528.51999998</v>
      </c>
      <c r="AM74" s="43">
        <v>0</v>
      </c>
      <c r="AN74" s="43">
        <v>0</v>
      </c>
      <c r="AO74" s="43">
        <v>369830426.25</v>
      </c>
      <c r="AP74" s="43">
        <v>369830426.25</v>
      </c>
      <c r="AQ74" s="17"/>
    </row>
    <row r="75" spans="2:43" s="20" customFormat="1" ht="12" customHeight="1" outlineLevel="2" x14ac:dyDescent="0.3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43">
        <v>0</v>
      </c>
      <c r="AO75" s="43">
        <v>0</v>
      </c>
      <c r="AP75" s="43">
        <v>0</v>
      </c>
      <c r="AQ75" s="17"/>
    </row>
    <row r="76" spans="2:43" s="20" customFormat="1" ht="12" customHeight="1" outlineLevel="2" x14ac:dyDescent="0.3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17"/>
    </row>
    <row r="77" spans="2:43" s="20" customFormat="1" ht="12" customHeight="1" outlineLevel="2" x14ac:dyDescent="0.3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17"/>
    </row>
    <row r="78" spans="2:43" s="20" customFormat="1" ht="12" customHeight="1" outlineLevel="2" x14ac:dyDescent="0.3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17"/>
    </row>
    <row r="79" spans="2:43" s="20" customFormat="1" ht="12" customHeight="1" outlineLevel="2" x14ac:dyDescent="0.3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17"/>
    </row>
    <row r="80" spans="2:43" s="20" customFormat="1" ht="12" customHeight="1" outlineLevel="2" x14ac:dyDescent="0.3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17"/>
    </row>
    <row r="81" spans="2:43" s="20" customFormat="1" ht="12" customHeight="1" outlineLevel="2" x14ac:dyDescent="0.3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17"/>
    </row>
    <row r="82" spans="2:43" s="20" customFormat="1" ht="12" customHeight="1" outlineLevel="2" x14ac:dyDescent="0.3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17"/>
    </row>
    <row r="83" spans="2:43" s="20" customFormat="1" ht="12" customHeight="1" outlineLevel="2" x14ac:dyDescent="0.3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17"/>
    </row>
    <row r="84" spans="2:43" s="16" customFormat="1" ht="12" customHeight="1" outlineLevel="1" x14ac:dyDescent="0.3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17"/>
    </row>
    <row r="85" spans="2:43" s="16" customFormat="1" ht="12" customHeight="1" outlineLevel="1" x14ac:dyDescent="0.3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17"/>
    </row>
    <row r="86" spans="2:43" s="16" customFormat="1" ht="12" customHeight="1" outlineLevel="1" x14ac:dyDescent="0.3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898420101.39999998</v>
      </c>
      <c r="AM86" s="43">
        <v>0</v>
      </c>
      <c r="AN86" s="43">
        <v>0</v>
      </c>
      <c r="AO86" s="43">
        <v>581085647.16999996</v>
      </c>
      <c r="AP86" s="43">
        <v>581085647.16999996</v>
      </c>
      <c r="AQ86" s="17"/>
    </row>
    <row r="87" spans="2:43" s="16" customFormat="1" ht="12" customHeight="1" outlineLevel="1" x14ac:dyDescent="0.3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17"/>
    </row>
    <row r="88" spans="2:43" s="16" customFormat="1" ht="12" customHeight="1" outlineLevel="1" x14ac:dyDescent="0.3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17"/>
    </row>
    <row r="89" spans="2:43" s="16" customFormat="1" ht="12" customHeight="1" outlineLevel="1" x14ac:dyDescent="0.3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17"/>
    </row>
    <row r="90" spans="2:43" s="16" customFormat="1" ht="12" customHeight="1" outlineLevel="1" x14ac:dyDescent="0.3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393065940.16000003</v>
      </c>
      <c r="AN90" s="43">
        <v>0</v>
      </c>
      <c r="AO90" s="43">
        <v>0</v>
      </c>
      <c r="AP90" s="43">
        <v>393065940.16000003</v>
      </c>
      <c r="AQ90" s="17"/>
    </row>
    <row r="91" spans="2:43" s="16" customFormat="1" ht="12" customHeight="1" outlineLevel="1" x14ac:dyDescent="0.3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17"/>
    </row>
    <row r="92" spans="2:43" s="16" customFormat="1" ht="12" customHeight="1" outlineLevel="1" x14ac:dyDescent="0.3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17"/>
    </row>
    <row r="93" spans="2:43" s="16" customFormat="1" ht="12" customHeight="1" outlineLevel="1" x14ac:dyDescent="0.3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2867861108.77</v>
      </c>
      <c r="AM93" s="43">
        <v>0</v>
      </c>
      <c r="AN93" s="43">
        <v>890115645.34000003</v>
      </c>
      <c r="AO93" s="43">
        <v>0</v>
      </c>
      <c r="AP93" s="43">
        <v>890115645.34000003</v>
      </c>
      <c r="AQ93" s="17"/>
    </row>
    <row r="94" spans="2:43" s="16" customFormat="1" ht="12" customHeight="1" outlineLevel="1" x14ac:dyDescent="0.3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17"/>
    </row>
    <row r="95" spans="2:43" s="16" customFormat="1" ht="12" customHeight="1" outlineLevel="1" x14ac:dyDescent="0.3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9422629.5999999996</v>
      </c>
      <c r="AN95" s="43">
        <v>0</v>
      </c>
      <c r="AO95" s="43">
        <v>3408856.54</v>
      </c>
      <c r="AP95" s="43">
        <v>12831486.140000001</v>
      </c>
      <c r="AQ95" s="17"/>
    </row>
    <row r="96" spans="2:43" s="16" customFormat="1" ht="12" customHeight="1" outlineLevel="1" x14ac:dyDescent="0.3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7436311.1100000003</v>
      </c>
      <c r="AN96" s="43">
        <v>0</v>
      </c>
      <c r="AO96" s="43">
        <v>10638065.800000001</v>
      </c>
      <c r="AP96" s="43">
        <v>18074376.91</v>
      </c>
      <c r="AQ96" s="17"/>
    </row>
    <row r="97" spans="2:43" s="16" customFormat="1" ht="12" customHeight="1" outlineLevel="1" x14ac:dyDescent="0.3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0</v>
      </c>
      <c r="AO97" s="43">
        <v>0</v>
      </c>
      <c r="AP97" s="43">
        <v>0</v>
      </c>
      <c r="AQ97" s="17"/>
    </row>
    <row r="98" spans="2:43" s="20" customFormat="1" ht="12" customHeight="1" outlineLevel="1" x14ac:dyDescent="0.3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17"/>
    </row>
    <row r="99" spans="2:43" s="20" customFormat="1" ht="12" customHeight="1" outlineLevel="2" x14ac:dyDescent="0.3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0</v>
      </c>
      <c r="AL99" s="34">
        <v>3342178829.77</v>
      </c>
      <c r="AM99" s="34">
        <v>52688036.57</v>
      </c>
      <c r="AN99" s="34">
        <v>68540694.38876</v>
      </c>
      <c r="AO99" s="34">
        <v>0</v>
      </c>
      <c r="AP99" s="34">
        <v>121228730.96000001</v>
      </c>
      <c r="AQ99" s="17"/>
    </row>
    <row r="100" spans="2:43" s="20" customFormat="1" ht="12" customHeight="1" outlineLevel="2" x14ac:dyDescent="0.3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17"/>
    </row>
    <row r="101" spans="2:43" s="20" customFormat="1" ht="12" customHeight="1" outlineLevel="2" x14ac:dyDescent="0.3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17"/>
    </row>
    <row r="102" spans="2:43" s="20" customFormat="1" ht="12" customHeight="1" outlineLevel="2" x14ac:dyDescent="0.3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17"/>
    </row>
    <row r="103" spans="2:43" s="20" customFormat="1" ht="12" customHeight="1" outlineLevel="2" x14ac:dyDescent="0.3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17"/>
    </row>
    <row r="104" spans="2:43" s="20" customFormat="1" ht="12" customHeight="1" outlineLevel="2" x14ac:dyDescent="0.3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17"/>
    </row>
    <row r="105" spans="2:43" s="20" customFormat="1" ht="12" customHeight="1" outlineLevel="2" x14ac:dyDescent="0.3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17"/>
    </row>
    <row r="106" spans="2:43" s="20" customFormat="1" ht="12" customHeight="1" outlineLevel="2" x14ac:dyDescent="0.3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0</v>
      </c>
      <c r="AL106" s="43">
        <v>2465006597.6700001</v>
      </c>
      <c r="AM106" s="43">
        <v>0</v>
      </c>
      <c r="AN106" s="43">
        <v>68540694.38876</v>
      </c>
      <c r="AO106" s="43">
        <v>0</v>
      </c>
      <c r="AP106" s="43">
        <v>68540694.390000001</v>
      </c>
      <c r="AQ106" s="17"/>
    </row>
    <row r="107" spans="2:43" s="20" customFormat="1" ht="12" customHeight="1" outlineLevel="2" x14ac:dyDescent="0.3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17"/>
    </row>
    <row r="108" spans="2:43" s="20" customFormat="1" ht="12" customHeight="1" outlineLevel="2" x14ac:dyDescent="0.3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17"/>
    </row>
    <row r="109" spans="2:43" s="20" customFormat="1" ht="12" customHeight="1" outlineLevel="2" x14ac:dyDescent="0.3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0</v>
      </c>
      <c r="AL109" s="43">
        <v>877172232.10000002</v>
      </c>
      <c r="AM109" s="43">
        <v>52688036.57</v>
      </c>
      <c r="AN109" s="43">
        <v>0</v>
      </c>
      <c r="AO109" s="43">
        <v>0</v>
      </c>
      <c r="AP109" s="43">
        <v>52688036.57</v>
      </c>
      <c r="AQ109" s="17"/>
    </row>
    <row r="110" spans="2:43" s="20" customFormat="1" ht="12" customHeight="1" outlineLevel="2" x14ac:dyDescent="0.3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17"/>
    </row>
    <row r="111" spans="2:43" s="20" customFormat="1" ht="12" customHeight="1" outlineLevel="2" x14ac:dyDescent="0.3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17"/>
    </row>
    <row r="112" spans="2:43" s="20" customFormat="1" ht="12" customHeight="1" outlineLevel="1" x14ac:dyDescent="0.3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17"/>
    </row>
    <row r="113" spans="2:43" s="20" customFormat="1" ht="12" customHeight="1" outlineLevel="2" x14ac:dyDescent="0.3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+SUM(I114:I122)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+SUM(O114:O122)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0</v>
      </c>
      <c r="AL113" s="36">
        <v>9822656250</v>
      </c>
      <c r="AM113" s="36">
        <v>17898179134.041122</v>
      </c>
      <c r="AN113" s="36">
        <v>6861371.8200000003</v>
      </c>
      <c r="AO113" s="36">
        <v>8664407.75</v>
      </c>
      <c r="AP113" s="36">
        <v>17913704913.611122</v>
      </c>
      <c r="AQ113" s="17"/>
    </row>
    <row r="114" spans="2:43" s="20" customFormat="1" ht="12" customHeight="1" outlineLevel="2" x14ac:dyDescent="0.3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17"/>
    </row>
    <row r="115" spans="2:43" s="20" customFormat="1" ht="12" customHeight="1" outlineLevel="2" x14ac:dyDescent="0.3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17"/>
    </row>
    <row r="116" spans="2:43" s="20" customFormat="1" ht="12" customHeight="1" outlineLevel="2" x14ac:dyDescent="0.3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17"/>
    </row>
    <row r="117" spans="2:43" s="20" customFormat="1" ht="12" customHeight="1" outlineLevel="2" x14ac:dyDescent="0.3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17"/>
    </row>
    <row r="118" spans="2:43" s="20" customFormat="1" ht="12" customHeight="1" outlineLevel="2" x14ac:dyDescent="0.3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17"/>
    </row>
    <row r="119" spans="2:43" s="20" customFormat="1" ht="12" customHeight="1" outlineLevel="2" x14ac:dyDescent="0.3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0</v>
      </c>
      <c r="AM119" s="43">
        <v>16492349302.039999</v>
      </c>
      <c r="AN119" s="43">
        <v>0</v>
      </c>
      <c r="AO119" s="43">
        <v>0</v>
      </c>
      <c r="AP119" s="43">
        <v>16492349302.039999</v>
      </c>
      <c r="AQ119" s="17"/>
    </row>
    <row r="120" spans="2:43" s="20" customFormat="1" ht="12" customHeight="1" outlineLevel="2" x14ac:dyDescent="0.3">
      <c r="B120" s="19"/>
      <c r="C120" s="39"/>
      <c r="D120" s="41" t="s">
        <v>79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271287508.13999999</v>
      </c>
      <c r="U120" s="43">
        <v>0</v>
      </c>
      <c r="V120" s="43">
        <v>734090998.13</v>
      </c>
      <c r="W120" s="43">
        <v>1717338281.25</v>
      </c>
      <c r="X120" s="43">
        <v>930935684.61999989</v>
      </c>
      <c r="Y120" s="43">
        <v>2594137500</v>
      </c>
      <c r="Z120" s="43">
        <v>1224826952.8999999</v>
      </c>
      <c r="AA120" s="43">
        <v>3528843750</v>
      </c>
      <c r="AB120" s="43">
        <v>1418169419.0149999</v>
      </c>
      <c r="AC120" s="43">
        <v>4740562500</v>
      </c>
      <c r="AD120" s="43">
        <v>1559191341.1284001</v>
      </c>
      <c r="AE120" s="43">
        <v>9657234187.5</v>
      </c>
      <c r="AF120" s="43">
        <v>2471223933.4449997</v>
      </c>
      <c r="AG120" s="43">
        <v>33879984614.450001</v>
      </c>
      <c r="AH120" s="43">
        <v>6357401027.5199995</v>
      </c>
      <c r="AI120" s="43">
        <v>9822656250</v>
      </c>
      <c r="AJ120" s="43">
        <v>0</v>
      </c>
      <c r="AK120" s="43">
        <v>0</v>
      </c>
      <c r="AL120" s="43">
        <v>9822656250</v>
      </c>
      <c r="AM120" s="43">
        <v>1405829832.001122</v>
      </c>
      <c r="AN120" s="43">
        <v>6861371.8200000003</v>
      </c>
      <c r="AO120" s="43">
        <v>8664407.75</v>
      </c>
      <c r="AP120" s="43">
        <v>1421355611.5711219</v>
      </c>
      <c r="AQ120" s="17"/>
    </row>
    <row r="121" spans="2:43" s="20" customFormat="1" ht="12" customHeight="1" outlineLevel="2" x14ac:dyDescent="0.3">
      <c r="B121" s="19"/>
      <c r="C121" s="39"/>
      <c r="D121" s="41" t="s">
        <v>69</v>
      </c>
      <c r="E121" s="42"/>
      <c r="F121" s="42"/>
      <c r="G121" s="42"/>
      <c r="H121" s="42"/>
      <c r="I121" s="42">
        <v>0</v>
      </c>
      <c r="J121" s="42">
        <v>938864.72</v>
      </c>
      <c r="K121" s="42">
        <v>570227500</v>
      </c>
      <c r="L121" s="42">
        <v>53317678.422570571</v>
      </c>
      <c r="M121" s="42">
        <v>0</v>
      </c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17"/>
    </row>
    <row r="122" spans="2:43" s="20" customFormat="1" ht="12" customHeight="1" outlineLevel="2" x14ac:dyDescent="0.3">
      <c r="B122" s="19"/>
      <c r="C122" s="39"/>
      <c r="D122" s="41" t="s">
        <v>70</v>
      </c>
      <c r="E122" s="42"/>
      <c r="F122" s="42"/>
      <c r="G122" s="42"/>
      <c r="H122" s="42"/>
      <c r="I122" s="42">
        <v>0</v>
      </c>
      <c r="J122" s="42">
        <v>0</v>
      </c>
      <c r="K122" s="42">
        <v>563220000</v>
      </c>
      <c r="L122" s="42">
        <v>49472544.159999996</v>
      </c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17"/>
    </row>
    <row r="123" spans="2:43" s="20" customFormat="1" ht="12" customHeight="1" outlineLevel="2" x14ac:dyDescent="0.3">
      <c r="B123" s="19"/>
      <c r="C123" s="39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17"/>
    </row>
    <row r="124" spans="2:43" s="20" customFormat="1" ht="12" customHeight="1" outlineLevel="2" x14ac:dyDescent="0.3">
      <c r="B124" s="19"/>
      <c r="C124" s="39" t="s">
        <v>52</v>
      </c>
      <c r="D124" s="41"/>
      <c r="E124" s="34">
        <f t="shared" ref="E124:G124" si="14">+SUM(E125:E127)</f>
        <v>0</v>
      </c>
      <c r="F124" s="34">
        <f t="shared" si="14"/>
        <v>0</v>
      </c>
      <c r="G124" s="34">
        <f t="shared" si="14"/>
        <v>10580659.405923652</v>
      </c>
      <c r="H124" s="34">
        <f t="shared" ref="H124:N124" si="15">+SUM(H125:H127)</f>
        <v>8480338.2692728303</v>
      </c>
      <c r="I124" s="34">
        <f t="shared" si="15"/>
        <v>12357437.652815418</v>
      </c>
      <c r="J124" s="34">
        <f t="shared" si="15"/>
        <v>7893471.4164993661</v>
      </c>
      <c r="K124" s="34">
        <f t="shared" si="15"/>
        <v>16437879.376418423</v>
      </c>
      <c r="L124" s="34">
        <f t="shared" si="15"/>
        <v>9042525.5600000005</v>
      </c>
      <c r="M124" s="34">
        <f>+SUM(M125:M127)</f>
        <v>26875715.34</v>
      </c>
      <c r="N124" s="34">
        <f t="shared" si="15"/>
        <v>10659686.408000002</v>
      </c>
      <c r="O124" s="35">
        <f t="shared" ref="O124:R124" si="16">+SUM(O125:O127)</f>
        <v>29873525.919999994</v>
      </c>
      <c r="P124" s="35">
        <f t="shared" si="16"/>
        <v>8273889.9040000001</v>
      </c>
      <c r="Q124" s="35">
        <f t="shared" si="16"/>
        <v>57801843.160000004</v>
      </c>
      <c r="R124" s="35">
        <f t="shared" si="16"/>
        <v>7954992.2139999811</v>
      </c>
      <c r="S124" s="36">
        <v>47592873.890000001</v>
      </c>
      <c r="T124" s="36">
        <v>5129340.021799989</v>
      </c>
      <c r="U124" s="36">
        <v>63005497.389999993</v>
      </c>
      <c r="V124" s="36">
        <v>14013330.630619997</v>
      </c>
      <c r="W124" s="36">
        <v>98985359.180000007</v>
      </c>
      <c r="X124" s="36">
        <v>20830412.57</v>
      </c>
      <c r="Y124" s="36">
        <v>65668590.790000007</v>
      </c>
      <c r="Z124" s="36">
        <v>13262310.120000001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17"/>
    </row>
    <row r="125" spans="2:43" s="20" customFormat="1" ht="12" customHeight="1" outlineLevel="2" x14ac:dyDescent="0.3">
      <c r="B125" s="19"/>
      <c r="C125" s="39"/>
      <c r="D125" s="41" t="s">
        <v>71</v>
      </c>
      <c r="E125" s="42">
        <v>0</v>
      </c>
      <c r="F125" s="42">
        <v>0</v>
      </c>
      <c r="G125" s="42">
        <v>9279470.8487098068</v>
      </c>
      <c r="H125" s="42">
        <v>7400207.85857426</v>
      </c>
      <c r="I125" s="42">
        <v>11269978.18</v>
      </c>
      <c r="J125" s="42">
        <v>7024772.4331999999</v>
      </c>
      <c r="K125" s="42">
        <v>14991420.116434671</v>
      </c>
      <c r="L125" s="42">
        <v>7184124.3799999999</v>
      </c>
      <c r="M125" s="42">
        <v>24510896.869999997</v>
      </c>
      <c r="N125" s="42">
        <v>7842764.2880000016</v>
      </c>
      <c r="O125" s="37">
        <v>27245060.789999995</v>
      </c>
      <c r="P125" s="37">
        <v>6257688.2439999999</v>
      </c>
      <c r="Q125" s="37">
        <v>52716300.790000007</v>
      </c>
      <c r="R125" s="37">
        <v>7027532.9179999866</v>
      </c>
      <c r="S125" s="43">
        <v>30063447</v>
      </c>
      <c r="T125" s="43">
        <v>1300612.1139999889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17"/>
    </row>
    <row r="126" spans="2:43" s="16" customFormat="1" ht="12.75" customHeight="1" x14ac:dyDescent="0.3">
      <c r="B126" s="19"/>
      <c r="C126" s="39"/>
      <c r="D126" s="41" t="s">
        <v>72</v>
      </c>
      <c r="E126" s="42">
        <v>0</v>
      </c>
      <c r="F126" s="42">
        <v>0</v>
      </c>
      <c r="G126" s="42">
        <v>932052.46756480832</v>
      </c>
      <c r="H126" s="42">
        <v>775555.56034760247</v>
      </c>
      <c r="I126" s="42">
        <v>779013.04281541868</v>
      </c>
      <c r="J126" s="42">
        <v>565596.69703892583</v>
      </c>
      <c r="K126" s="42">
        <v>1036246.1277222385</v>
      </c>
      <c r="L126" s="42">
        <v>1331576.52</v>
      </c>
      <c r="M126" s="42">
        <v>1694257.28</v>
      </c>
      <c r="N126" s="42">
        <v>1546261.2</v>
      </c>
      <c r="O126" s="37">
        <v>1883249.8</v>
      </c>
      <c r="P126" s="37">
        <v>1431396.3</v>
      </c>
      <c r="Q126" s="37">
        <v>3643913.36</v>
      </c>
      <c r="R126" s="37">
        <v>685595.59600000002</v>
      </c>
      <c r="S126" s="43">
        <v>2078083.17</v>
      </c>
      <c r="T126" s="43">
        <v>119026.90360000005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17"/>
    </row>
    <row r="127" spans="2:43" s="16" customFormat="1" ht="12.75" customHeight="1" x14ac:dyDescent="0.3">
      <c r="B127" s="21"/>
      <c r="C127" s="39"/>
      <c r="D127" s="41" t="s">
        <v>73</v>
      </c>
      <c r="E127" s="37">
        <v>0</v>
      </c>
      <c r="F127" s="37">
        <v>0</v>
      </c>
      <c r="G127" s="42">
        <v>369136.08964903618</v>
      </c>
      <c r="H127" s="42">
        <v>304574.85035096772</v>
      </c>
      <c r="I127" s="42">
        <v>308446.43</v>
      </c>
      <c r="J127" s="42">
        <v>303102.28626044031</v>
      </c>
      <c r="K127" s="42">
        <v>410213.13226151292</v>
      </c>
      <c r="L127" s="42">
        <v>526824.66</v>
      </c>
      <c r="M127" s="42">
        <v>670561.18999999994</v>
      </c>
      <c r="N127" s="42">
        <v>1270660.92</v>
      </c>
      <c r="O127" s="37">
        <v>745215.33</v>
      </c>
      <c r="P127" s="37">
        <v>584805.36</v>
      </c>
      <c r="Q127" s="37">
        <v>1441629.0100000002</v>
      </c>
      <c r="R127" s="37">
        <v>241863.69999999425</v>
      </c>
      <c r="S127" s="43">
        <v>822019.61</v>
      </c>
      <c r="T127" s="43">
        <v>22980.43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17"/>
    </row>
    <row r="128" spans="2:43" s="16" customFormat="1" ht="12.75" customHeight="1" x14ac:dyDescent="0.3">
      <c r="B128" s="21"/>
      <c r="C128" s="39"/>
      <c r="D128" s="41" t="s">
        <v>82</v>
      </c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37"/>
      <c r="P128" s="37"/>
      <c r="Q128" s="37"/>
      <c r="R128" s="37"/>
      <c r="S128" s="43">
        <v>14629324.109999999</v>
      </c>
      <c r="T128" s="43">
        <v>3686720.5742000001</v>
      </c>
      <c r="U128" s="43">
        <v>63005497.389999993</v>
      </c>
      <c r="V128" s="43">
        <v>14013330.630619997</v>
      </c>
      <c r="W128" s="43">
        <v>98985359.180000007</v>
      </c>
      <c r="X128" s="43">
        <v>20830412.57</v>
      </c>
      <c r="Y128" s="43">
        <v>65668590.790000007</v>
      </c>
      <c r="Z128" s="43">
        <v>13262310.120000001</v>
      </c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17"/>
    </row>
    <row r="129" spans="2:43" s="16" customFormat="1" ht="12" customHeight="1" x14ac:dyDescent="0.3">
      <c r="B129" s="21"/>
      <c r="C129" s="39"/>
      <c r="D129" s="41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7"/>
      <c r="P129" s="37"/>
      <c r="Q129" s="37"/>
      <c r="R129" s="37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17"/>
    </row>
    <row r="130" spans="2:43" s="20" customFormat="1" ht="12" customHeight="1" x14ac:dyDescent="0.3">
      <c r="B130" s="53" t="s">
        <v>51</v>
      </c>
      <c r="C130" s="32"/>
      <c r="D130" s="33"/>
      <c r="E130" s="34">
        <f t="shared" ref="E130:AF130" si="17">+E60+E9</f>
        <v>995123556.32584357</v>
      </c>
      <c r="F130" s="35">
        <f t="shared" si="17"/>
        <v>280027065.95339358</v>
      </c>
      <c r="G130" s="34">
        <f t="shared" si="17"/>
        <v>414254401.49382007</v>
      </c>
      <c r="H130" s="35">
        <f t="shared" si="17"/>
        <v>470478501.35209787</v>
      </c>
      <c r="I130" s="34">
        <f t="shared" si="17"/>
        <v>494177864.54048312</v>
      </c>
      <c r="J130" s="35">
        <f t="shared" si="17"/>
        <v>498833626.47063822</v>
      </c>
      <c r="K130" s="35">
        <f t="shared" si="17"/>
        <v>1696965727.634438</v>
      </c>
      <c r="L130" s="35">
        <f t="shared" si="17"/>
        <v>663357306.43196821</v>
      </c>
      <c r="M130" s="35">
        <f t="shared" si="17"/>
        <v>1123470917.6203055</v>
      </c>
      <c r="N130" s="35">
        <f t="shared" si="17"/>
        <v>1133843605.6003501</v>
      </c>
      <c r="O130" s="35">
        <f t="shared" si="17"/>
        <v>1194062155.7311511</v>
      </c>
      <c r="P130" s="35">
        <f t="shared" si="17"/>
        <v>1189516820.2940626</v>
      </c>
      <c r="Q130" s="35">
        <f t="shared" si="17"/>
        <v>1337158642.1179597</v>
      </c>
      <c r="R130" s="35">
        <f t="shared" si="17"/>
        <v>2165399585.1900697</v>
      </c>
      <c r="S130" s="35">
        <f t="shared" si="17"/>
        <v>8257321015.5591583</v>
      </c>
      <c r="T130" s="35">
        <f t="shared" si="17"/>
        <v>2667953826.1232052</v>
      </c>
      <c r="U130" s="35">
        <f t="shared" si="17"/>
        <v>1515325084.76121</v>
      </c>
      <c r="V130" s="35">
        <f t="shared" si="17"/>
        <v>5642029226.4168329</v>
      </c>
      <c r="W130" s="35">
        <f t="shared" si="17"/>
        <v>5519049545.7428493</v>
      </c>
      <c r="X130" s="35">
        <f t="shared" si="17"/>
        <v>10095613241.689342</v>
      </c>
      <c r="Y130" s="35">
        <f t="shared" si="17"/>
        <v>11927061751.364532</v>
      </c>
      <c r="Z130" s="35">
        <f t="shared" si="17"/>
        <v>11436847903.864538</v>
      </c>
      <c r="AA130" s="35">
        <f t="shared" si="17"/>
        <v>18534316905.236515</v>
      </c>
      <c r="AB130" s="35">
        <f t="shared" si="17"/>
        <v>13074815219.469353</v>
      </c>
      <c r="AC130" s="35">
        <f t="shared" si="17"/>
        <v>25501818345.76405</v>
      </c>
      <c r="AD130" s="35">
        <f t="shared" si="17"/>
        <v>18826529549.867371</v>
      </c>
      <c r="AE130" s="35">
        <f t="shared" si="17"/>
        <v>122983368816.9343</v>
      </c>
      <c r="AF130" s="35">
        <f t="shared" si="17"/>
        <v>44868689972.180099</v>
      </c>
      <c r="AG130" s="35">
        <f t="shared" ref="AG130:AP130" si="18">+AG60+AG9</f>
        <v>339711003645.90399</v>
      </c>
      <c r="AH130" s="35">
        <f t="shared" si="18"/>
        <v>125636388881.4286</v>
      </c>
      <c r="AI130" s="35">
        <f t="shared" si="18"/>
        <v>10858594389.220001</v>
      </c>
      <c r="AJ130" s="35">
        <f t="shared" si="18"/>
        <v>6839850353.5979395</v>
      </c>
      <c r="AK130" s="35">
        <f t="shared" si="18"/>
        <v>1956029317.79</v>
      </c>
      <c r="AL130" s="35">
        <f t="shared" si="18"/>
        <v>19654474060.619999</v>
      </c>
      <c r="AM130" s="35">
        <f t="shared" si="18"/>
        <v>18390257911.221123</v>
      </c>
      <c r="AN130" s="35">
        <f t="shared" si="18"/>
        <v>1792774676.9537601</v>
      </c>
      <c r="AO130" s="35">
        <f t="shared" si="18"/>
        <v>1013492738.7537056</v>
      </c>
      <c r="AP130" s="35">
        <f t="shared" si="18"/>
        <v>21196525326.921124</v>
      </c>
      <c r="AQ130" s="17"/>
    </row>
    <row r="131" spans="2:43" ht="12" customHeight="1" thickBot="1" x14ac:dyDescent="0.35">
      <c r="B131" s="22"/>
      <c r="C131" s="47"/>
      <c r="D131" s="48"/>
      <c r="E131" s="49"/>
      <c r="F131" s="49"/>
      <c r="G131" s="49"/>
      <c r="H131" s="49"/>
      <c r="I131" s="49"/>
      <c r="J131" s="49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</row>
    <row r="133" spans="2:43" x14ac:dyDescent="0.3">
      <c r="C133" s="54" t="s">
        <v>56</v>
      </c>
      <c r="D133" s="55"/>
      <c r="Q133" s="25"/>
      <c r="S133" s="25"/>
      <c r="U133" s="26"/>
      <c r="W133" s="26"/>
      <c r="Y133" s="27"/>
      <c r="Z133" s="27"/>
      <c r="AA133" s="27"/>
      <c r="AC133" s="28"/>
      <c r="AH133" s="28"/>
      <c r="AI133" s="59"/>
      <c r="AJ133" s="59"/>
      <c r="AK133" s="59"/>
      <c r="AL133" s="59"/>
      <c r="AM133" s="59"/>
      <c r="AN133" s="59"/>
      <c r="AO133" s="59"/>
      <c r="AP133" s="59"/>
    </row>
    <row r="134" spans="2:43" x14ac:dyDescent="0.3">
      <c r="C134" s="54"/>
      <c r="D134" s="55" t="s">
        <v>121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  <c r="AI134" s="59"/>
      <c r="AJ134" s="59"/>
      <c r="AK134" s="59"/>
      <c r="AL134" s="59"/>
      <c r="AM134" s="59"/>
      <c r="AN134" s="59"/>
      <c r="AO134" s="59"/>
      <c r="AP134" s="59"/>
    </row>
  </sheetData>
  <mergeCells count="15">
    <mergeCell ref="AI6:AP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diego alejandro donzino</cp:lastModifiedBy>
  <cp:lastPrinted>2023-07-18T15:47:17Z</cp:lastPrinted>
  <dcterms:created xsi:type="dcterms:W3CDTF">2011-05-10T16:36:08Z</dcterms:created>
  <dcterms:modified xsi:type="dcterms:W3CDTF">2025-06-27T13:38:19Z</dcterms:modified>
</cp:coreProperties>
</file>