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DICIEM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Pagados'!$B$1:$BB$131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27" i="4" l="1"/>
  <c r="BA127" i="4"/>
  <c r="AV58" i="4" l="1"/>
  <c r="AV110" i="4"/>
  <c r="AV117" i="4"/>
  <c r="AM127" i="4" l="1"/>
  <c r="AZ127" i="4"/>
  <c r="AL127" i="4" l="1"/>
  <c r="AY127" i="4"/>
  <c r="AX127" i="4" l="1"/>
  <c r="AK127" i="4"/>
  <c r="AJ127" i="4" l="1"/>
  <c r="AW127" i="4"/>
  <c r="AI127" i="4" l="1"/>
  <c r="AV127" i="4"/>
  <c r="AU127" i="4" l="1"/>
  <c r="AH127" i="4"/>
  <c r="AT127" i="4" l="1"/>
  <c r="AG127" i="4"/>
  <c r="AS127" i="4" l="1"/>
  <c r="AF127" i="4"/>
  <c r="AR127" i="4" l="1"/>
  <c r="AE127" i="4"/>
  <c r="AQ127" i="4" l="1"/>
  <c r="AD127" i="4"/>
  <c r="AP127" i="4" l="1"/>
  <c r="AC127" i="4" l="1"/>
  <c r="BB127" i="4"/>
  <c r="AO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<sst xmlns="http://schemas.openxmlformats.org/spreadsheetml/2006/main" count="161" uniqueCount="140">
  <si>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</si>
  <si>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</si>
  <si>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</si>
  <si>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</si>
  <si>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</si>
  <si>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</si>
  <si>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</si>
  <si>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</si>
  <si>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</si>
  <si>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</si>
  <si>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</si>
  <si>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</si>
  <si>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</si>
  <si>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</si>
  <si>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</si>
  <si>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</si>
  <si>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</si>
  <si>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</si>
  <si>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</si>
  <si>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</si>
  <si>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</si>
  <si>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</si>
  <si>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</si>
  <si>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</si>
  <si>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</si>
  <si>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</si>
  <si>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</si>
  <si>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</si>
  <si>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</si>
  <si>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</si>
  <si>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</si>
  <si>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</si>
  <si>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</si>
  <si>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</si>
  <si>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</si>
  <si>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</si>
  <si>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</si>
  <si>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</si>
  <si>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</si>
  <si>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</si>
  <si>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</si>
  <si>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</si>
  <si>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</si>
  <si>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</si>
  <si>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</si>
  <si>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</si>
  <si>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</si>
  <si>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</si>
  <si>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</si>
  <si>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</si>
  <si>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</si>
  <si>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</si>
  <si>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</si>
  <si>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</si>
  <si>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</si>
  <si>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</si>
  <si>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</si>
  <si>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</si>
  <si>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</si>
  <si>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</si>
  <si>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</si>
  <si>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</si>
  <si>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</si>
  <si>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</si>
  <si>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</si>
  <si>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</si>
  <si>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</si>
  <si>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</si>
  <si>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</si>
  <si>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</si>
  <si>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</si>
  <si>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</si>
  <si>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</si>
  <si>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</si>
  <si>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</si>
  <si>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</si>
  <si>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</si>
  <si>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</si>
  <si>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</si>
  <si>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</si>
  <si>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</si>
  <si>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</si>
  <si>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</si>
  <si>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</si>
  <si>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</si>
  <si>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</si>
  <si>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</si>
  <si>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</si>
  <si>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</si>
  <si>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</si>
  <si>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</si>
  <si>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</si>
  <si>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</si>
  <si>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</si>
  <si>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</si>
  <si>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</si>
  <si>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</si>
  <si>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</si>
  <si>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</si>
  <si>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</si>
  <si>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</si>
  <si>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</si>
  <si>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</si>
  <si>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</si>
  <si>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</si>
  <si>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</si>
  <si>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</si>
  <si>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</si>
  <si>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</si>
  <si>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</si>
  <si>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</si>
  <si>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</si>
  <si>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</si>
  <si>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</si>
  <si>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</si>
  <si>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</si>
  <si>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</si>
  <si>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</si>
  <si>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</si>
  <si>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</si>
  <si>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</si>
  <si>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</si>
  <si>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</si>
  <si>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</si>
  <si>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</si>
  <si>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BID 3806</t>
  </si>
  <si>
    <t>BIRF 8867</t>
  </si>
  <si>
    <t>Interés JULIO</t>
  </si>
  <si>
    <t>Amortizacón JULIO</t>
  </si>
  <si>
    <t>Interés AGOSTO</t>
  </si>
  <si>
    <t>Amortizacón AGOSTO</t>
  </si>
  <si>
    <t>Amortizacón SEPTIEMBRE</t>
  </si>
  <si>
    <t>Interés SEPTIEMBRE</t>
  </si>
  <si>
    <t>Interés OCTUBRE</t>
  </si>
  <si>
    <t>Amortizacón OCTUBRE</t>
  </si>
  <si>
    <t>Amortizacón NOVIEMBRE</t>
  </si>
  <si>
    <t>Interés NOVIEMBRE</t>
  </si>
  <si>
    <t>(**) Pagado a Diciembre 2022</t>
  </si>
  <si>
    <t>Interés DICIEMBRE</t>
  </si>
  <si>
    <t>Amortizacón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</si>
</sst>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right"/>
    </xf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C131"/>
  <sheetViews>
    <sheetView showGridLines="0" tabSelected="1" view="pageBreakPreview" zoomScaleNormal="100" zoomScaleSheetLayoutView="100" workbookViewId="0">
      <pane xSplit="4" ySplit="8" topLeftCell="AV9" activePane="bottomRight" state="frozen"/>
      <selection activeCell="B65" sqref="B65"/>
      <selection pane="topRight" activeCell="B65" sqref="B65"/>
      <selection pane="bottomLeft" activeCell="B65" sqref="B65"/>
      <selection pane="bottomRight" activeCell="BB7" sqref="BB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40" width="16.42578125" style="5" customWidth="1"/>
    <col min="41" max="41" width="20.7109375" style="5" bestFit="1" customWidth="1"/>
    <col min="42" max="42" width="12" style="5" bestFit="1" customWidth="1"/>
    <col min="43" max="53" width="12" style="5" customWidth="1"/>
    <col min="54" max="54" width="18.28515625" style="5" bestFit="1" customWidth="1"/>
    <col min="55" max="55" width="11.7109375" style="5" bestFit="1" customWidth="1"/>
    <col min="56" max="16384" width="10.7109375" style="5"/>
  </cols>
  <sheetData>
    <row r="1" spans="2:55" s="3" customFormat="1" ht="18.75" customHeight="1" x14ac:dyDescent="0.2">
      <c r="B1" s="2"/>
      <c r="D1" s="1" t="s">
        <v>18</v>
      </c>
      <c r="O1" s="40"/>
      <c r="P1" s="40"/>
    </row>
    <row r="2" spans="2:55" s="3" customFormat="1" ht="18.75" customHeight="1" x14ac:dyDescent="0.2">
      <c r="B2" s="2"/>
      <c r="D2" s="1" t="s">
        <v>19</v>
      </c>
      <c r="O2" s="40"/>
      <c r="P2" s="40"/>
    </row>
    <row r="3" spans="2:55" s="3" customFormat="1" ht="18.75" customHeight="1" x14ac:dyDescent="0.2">
      <c r="B3" s="2"/>
      <c r="D3" s="1" t="s">
        <v>20</v>
      </c>
      <c r="O3" s="40"/>
      <c r="P3" s="40"/>
    </row>
    <row r="4" spans="2:55" s="3" customFormat="1" ht="18.75" customHeight="1" x14ac:dyDescent="0.3">
      <c r="B4" s="2"/>
      <c r="D4" s="4" t="s">
        <v>109</v>
      </c>
      <c r="O4" s="40"/>
      <c r="P4" s="40"/>
    </row>
    <row r="5" spans="2:55" s="3" customFormat="1" ht="18.75" customHeight="1" thickBot="1" x14ac:dyDescent="0.35">
      <c r="B5" s="2"/>
      <c r="D5" s="4"/>
      <c r="O5" s="40"/>
      <c r="P5" s="40"/>
    </row>
    <row r="6" spans="2:55" ht="13.5" customHeight="1" thickBot="1" x14ac:dyDescent="0.25">
      <c r="D6" s="6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64">
        <v>2015</v>
      </c>
      <c r="P6" s="63"/>
      <c r="Q6" s="57">
        <v>2016</v>
      </c>
      <c r="R6" s="63"/>
      <c r="S6" s="57">
        <v>2017</v>
      </c>
      <c r="T6" s="63"/>
      <c r="U6" s="57">
        <v>2018</v>
      </c>
      <c r="V6" s="63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8"/>
    </row>
    <row r="7" spans="2:55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128</v>
      </c>
      <c r="AJ7" s="7" t="s">
        <v>130</v>
      </c>
      <c r="AK7" s="7" t="s">
        <v>131</v>
      </c>
      <c r="AL7" s="7" t="s">
        <v>134</v>
      </c>
      <c r="AM7" s="7" t="s">
        <v>135</v>
      </c>
      <c r="AN7" s="7" t="s">
        <v>139</v>
      </c>
      <c r="AO7" s="7" t="s">
        <v>110</v>
      </c>
      <c r="AP7" s="7" t="s">
        <v>112</v>
      </c>
      <c r="AQ7" s="7" t="s">
        <v>115</v>
      </c>
      <c r="AR7" s="7" t="s">
        <v>117</v>
      </c>
      <c r="AS7" s="7" t="s">
        <v>120</v>
      </c>
      <c r="AT7" s="7" t="s">
        <v>122</v>
      </c>
      <c r="AU7" s="7" t="s">
        <v>123</v>
      </c>
      <c r="AV7" s="7" t="s">
        <v>127</v>
      </c>
      <c r="AW7" s="7" t="s">
        <v>129</v>
      </c>
      <c r="AX7" s="7" t="s">
        <v>132</v>
      </c>
      <c r="AY7" s="7" t="s">
        <v>133</v>
      </c>
      <c r="AZ7" s="7" t="s">
        <v>136</v>
      </c>
      <c r="BA7" s="7" t="s">
        <v>138</v>
      </c>
      <c r="BB7" s="7" t="s">
        <v>111</v>
      </c>
    </row>
    <row r="8" spans="2:55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7"/>
      <c r="T8" s="47"/>
      <c r="U8" s="47"/>
      <c r="V8" s="47"/>
      <c r="W8" s="47"/>
      <c r="X8" s="47"/>
      <c r="Y8" s="47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2:55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8">
        <v>141344273.5572646</v>
      </c>
      <c r="T9" s="48">
        <v>75916511.340916947</v>
      </c>
      <c r="U9" s="48">
        <v>310425067.48120964</v>
      </c>
      <c r="V9" s="48">
        <v>637897053.35810959</v>
      </c>
      <c r="W9" s="48">
        <v>1066543578.9628488</v>
      </c>
      <c r="X9" s="48">
        <v>1573283158.18624</v>
      </c>
      <c r="Y9" s="48">
        <v>2011098975.3685329</v>
      </c>
      <c r="Z9" s="48">
        <v>1754949876.5817852</v>
      </c>
      <c r="AA9" s="48">
        <v>4670501624.0165157</v>
      </c>
      <c r="AB9" s="48">
        <v>1587140522.1820722</v>
      </c>
      <c r="AC9" s="48">
        <v>411702773.79000002</v>
      </c>
      <c r="AD9" s="48">
        <v>420705405.62</v>
      </c>
      <c r="AE9" s="48">
        <v>434301458.94999999</v>
      </c>
      <c r="AF9" s="48">
        <v>449684231.63</v>
      </c>
      <c r="AG9" s="48">
        <v>469423250.74000001</v>
      </c>
      <c r="AH9" s="48">
        <v>710704299.34000003</v>
      </c>
      <c r="AI9" s="48">
        <v>503432388.09000003</v>
      </c>
      <c r="AJ9" s="48">
        <v>526737043.54000002</v>
      </c>
      <c r="AK9" s="48">
        <v>488033179.23000002</v>
      </c>
      <c r="AL9" s="48">
        <v>512980886.35000002</v>
      </c>
      <c r="AM9" s="48">
        <v>538830747.65999997</v>
      </c>
      <c r="AN9" s="48">
        <v>788857521.98000002</v>
      </c>
      <c r="AO9" s="48">
        <v>6255393186.920001</v>
      </c>
      <c r="AP9" s="48">
        <v>49383799.239999995</v>
      </c>
      <c r="AQ9" s="48">
        <v>43689840.719999999</v>
      </c>
      <c r="AR9" s="48">
        <v>109986188.09999999</v>
      </c>
      <c r="AS9" s="48">
        <v>45511017.739999995</v>
      </c>
      <c r="AT9" s="48">
        <v>45055956.590000004</v>
      </c>
      <c r="AU9" s="48">
        <v>122771275.97</v>
      </c>
      <c r="AV9" s="48">
        <v>43466382.709999993</v>
      </c>
      <c r="AW9" s="48">
        <v>42707001.020000003</v>
      </c>
      <c r="AX9" s="48">
        <v>112595838.24000001</v>
      </c>
      <c r="AY9" s="48">
        <v>41571955.110000007</v>
      </c>
      <c r="AZ9" s="48">
        <v>45444869.740000002</v>
      </c>
      <c r="BA9" s="48">
        <v>127481867.34999999</v>
      </c>
      <c r="BB9" s="48">
        <v>829665992.53000009</v>
      </c>
      <c r="BC9" s="56"/>
    </row>
    <row r="10" spans="2:55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56"/>
    </row>
    <row r="11" spans="2:55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8">
        <v>19441914.977264605</v>
      </c>
      <c r="T11" s="48">
        <v>771532.37645965733</v>
      </c>
      <c r="U11" s="48">
        <v>2477189.4978431496</v>
      </c>
      <c r="V11" s="48">
        <v>9521.3337191656119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56"/>
    </row>
    <row r="12" spans="2:55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9">
        <v>12196531.896477535</v>
      </c>
      <c r="T12" s="49">
        <v>186363.5353018915</v>
      </c>
      <c r="U12" s="49">
        <v>2477189.4978431496</v>
      </c>
      <c r="V12" s="49">
        <v>9521.3337191656119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56"/>
    </row>
    <row r="13" spans="2:55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9">
        <v>6835759.1894791229</v>
      </c>
      <c r="T13" s="49">
        <v>567730.22582980583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56"/>
    </row>
    <row r="14" spans="2:55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9">
        <v>409623.89130794769</v>
      </c>
      <c r="T14" s="49">
        <v>17438.615327959989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56"/>
    </row>
    <row r="15" spans="2:55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56"/>
    </row>
    <row r="16" spans="2:55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8">
        <v>14188759.120000001</v>
      </c>
      <c r="T16" s="48">
        <v>8143446.8887363952</v>
      </c>
      <c r="U16" s="48">
        <v>28100297.450000003</v>
      </c>
      <c r="V16" s="48">
        <v>14324443.794390405</v>
      </c>
      <c r="W16" s="48">
        <v>48226553.095759995</v>
      </c>
      <c r="X16" s="48">
        <v>19771996.656239998</v>
      </c>
      <c r="Y16" s="48">
        <v>73892378.510215655</v>
      </c>
      <c r="Z16" s="48">
        <v>24106088.020795103</v>
      </c>
      <c r="AA16" s="48">
        <v>100687674.2576087</v>
      </c>
      <c r="AB16" s="48">
        <v>26861824.762071945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56"/>
    </row>
    <row r="17" spans="2:55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56"/>
    </row>
    <row r="18" spans="2:55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56"/>
    </row>
    <row r="19" spans="2:55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56"/>
    </row>
    <row r="20" spans="2:55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56"/>
    </row>
    <row r="21" spans="2:55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56"/>
    </row>
    <row r="22" spans="2:55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56"/>
    </row>
    <row r="23" spans="2:55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56"/>
    </row>
    <row r="24" spans="2:55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6"/>
    </row>
    <row r="25" spans="2:55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8">
        <v>107713599.45999999</v>
      </c>
      <c r="T25" s="48">
        <v>67001532.075720891</v>
      </c>
      <c r="U25" s="48">
        <v>279847580.5333665</v>
      </c>
      <c r="V25" s="48">
        <v>623563088.23000002</v>
      </c>
      <c r="W25" s="48">
        <v>1018317025.8670888</v>
      </c>
      <c r="X25" s="48">
        <v>1553511161.53</v>
      </c>
      <c r="Y25" s="48">
        <v>1937184693.3683171</v>
      </c>
      <c r="Z25" s="48">
        <v>956248830.06496298</v>
      </c>
      <c r="AA25" s="48">
        <v>4345151449.7589073</v>
      </c>
      <c r="AB25" s="48">
        <v>704957571.10000014</v>
      </c>
      <c r="AC25" s="48">
        <v>411702773.79000002</v>
      </c>
      <c r="AD25" s="48">
        <v>420705405.62</v>
      </c>
      <c r="AE25" s="48">
        <v>434301458.94999999</v>
      </c>
      <c r="AF25" s="48">
        <v>449684231.63</v>
      </c>
      <c r="AG25" s="48">
        <v>469423250.74000001</v>
      </c>
      <c r="AH25" s="48">
        <v>486779299.34000003</v>
      </c>
      <c r="AI25" s="48">
        <v>503432388.09000003</v>
      </c>
      <c r="AJ25" s="48">
        <v>526737043.54000002</v>
      </c>
      <c r="AK25" s="48">
        <v>488033179.23000002</v>
      </c>
      <c r="AL25" s="48">
        <v>512980886.35000002</v>
      </c>
      <c r="AM25" s="48">
        <v>538830747.65999997</v>
      </c>
      <c r="AN25" s="48">
        <v>565157521.98000002</v>
      </c>
      <c r="AO25" s="48">
        <v>5807768186.920001</v>
      </c>
      <c r="AP25" s="48">
        <v>49383799.239999995</v>
      </c>
      <c r="AQ25" s="48">
        <v>43689840.719999999</v>
      </c>
      <c r="AR25" s="48">
        <v>45712565.120000005</v>
      </c>
      <c r="AS25" s="48">
        <v>45511017.739999995</v>
      </c>
      <c r="AT25" s="48">
        <v>45055956.590000004</v>
      </c>
      <c r="AU25" s="48">
        <v>45170036.549999997</v>
      </c>
      <c r="AV25" s="48">
        <v>43466382.709999993</v>
      </c>
      <c r="AW25" s="48">
        <v>42707001.020000003</v>
      </c>
      <c r="AX25" s="48">
        <v>42139919.340000011</v>
      </c>
      <c r="AY25" s="48">
        <v>41571955.110000007</v>
      </c>
      <c r="AZ25" s="48">
        <v>45444869.740000002</v>
      </c>
      <c r="BA25" s="48">
        <v>50327185.759999998</v>
      </c>
      <c r="BB25" s="48">
        <v>540180529.6400001</v>
      </c>
      <c r="BC25" s="56"/>
    </row>
    <row r="26" spans="2:55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56"/>
    </row>
    <row r="27" spans="2:55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56"/>
    </row>
    <row r="28" spans="2:55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56"/>
    </row>
    <row r="29" spans="2:55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56"/>
    </row>
    <row r="30" spans="2:55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56"/>
    </row>
    <row r="31" spans="2:55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6"/>
    </row>
    <row r="32" spans="2:55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6"/>
    </row>
    <row r="33" spans="2:55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6"/>
    </row>
    <row r="34" spans="2:55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9">
        <v>6195</v>
      </c>
      <c r="T34" s="49">
        <v>0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6"/>
    </row>
    <row r="35" spans="2:55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9">
        <v>77966219.159999996</v>
      </c>
      <c r="T35" s="49">
        <v>62350041.695720889</v>
      </c>
      <c r="U35" s="49">
        <v>155932438.31988233</v>
      </c>
      <c r="V35" s="49">
        <v>114841924.09</v>
      </c>
      <c r="W35" s="49">
        <v>155932438.31988233</v>
      </c>
      <c r="X35" s="49">
        <v>105091109.31000002</v>
      </c>
      <c r="Y35" s="49">
        <v>155932438.3197059</v>
      </c>
      <c r="Z35" s="49">
        <v>96259897.845713407</v>
      </c>
      <c r="AA35" s="49">
        <v>155932438.31994116</v>
      </c>
      <c r="AB35" s="49">
        <v>86872581.799999997</v>
      </c>
      <c r="AC35" s="49">
        <v>12994369.859999999</v>
      </c>
      <c r="AD35" s="49">
        <v>12994369.859999999</v>
      </c>
      <c r="AE35" s="49">
        <v>12994369.859999999</v>
      </c>
      <c r="AF35" s="49">
        <v>12994369.859999999</v>
      </c>
      <c r="AG35" s="49">
        <v>12994369.859999999</v>
      </c>
      <c r="AH35" s="49">
        <v>12994369.859999999</v>
      </c>
      <c r="AI35" s="49">
        <v>12994369.859999999</v>
      </c>
      <c r="AJ35" s="49">
        <v>12994369.859999999</v>
      </c>
      <c r="AK35" s="49">
        <v>12994369.859999999</v>
      </c>
      <c r="AL35" s="49">
        <v>12994369.859999999</v>
      </c>
      <c r="AM35" s="49">
        <v>12994369.859999999</v>
      </c>
      <c r="AN35" s="49">
        <v>12994369.859999999</v>
      </c>
      <c r="AO35" s="49">
        <v>155932438.31999999</v>
      </c>
      <c r="AP35" s="49">
        <v>6962412.7300000004</v>
      </c>
      <c r="AQ35" s="49">
        <v>6228909.8600000003</v>
      </c>
      <c r="AR35" s="49">
        <v>6833479.1600000001</v>
      </c>
      <c r="AS35" s="49">
        <v>6331290.2800000003</v>
      </c>
      <c r="AT35" s="49">
        <v>6921374.1699999999</v>
      </c>
      <c r="AU35" s="49">
        <v>6425369.4100000001</v>
      </c>
      <c r="AV35" s="49">
        <v>6150396.2800000003</v>
      </c>
      <c r="AW35" s="49">
        <v>6932326.6600000001</v>
      </c>
      <c r="AX35" s="49">
        <v>6238222.7300000004</v>
      </c>
      <c r="AY35" s="49">
        <v>6382211.6699999999</v>
      </c>
      <c r="AZ35" s="49">
        <v>6113458.2699999996</v>
      </c>
      <c r="BA35" s="49">
        <v>6051076.04</v>
      </c>
      <c r="BB35" s="49">
        <v>77570527.260000005</v>
      </c>
      <c r="BC35" s="56"/>
    </row>
    <row r="36" spans="2:55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9">
        <v>0</v>
      </c>
      <c r="T36" s="49">
        <v>0</v>
      </c>
      <c r="U36" s="49">
        <v>98708572.563484177</v>
      </c>
      <c r="V36" s="49">
        <v>35554912.299999997</v>
      </c>
      <c r="W36" s="49">
        <v>98708572.566968367</v>
      </c>
      <c r="X36" s="49">
        <v>21460544.959999997</v>
      </c>
      <c r="Y36" s="49">
        <v>99540052.737420946</v>
      </c>
      <c r="Z36" s="49">
        <v>7625685.0092495652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6"/>
    </row>
    <row r="37" spans="2:55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6"/>
    </row>
    <row r="38" spans="2:55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9">
        <v>29741185.299999993</v>
      </c>
      <c r="T38" s="49">
        <v>4651490.3800000008</v>
      </c>
      <c r="U38" s="49">
        <v>25206569.649999995</v>
      </c>
      <c r="V38" s="49">
        <v>5721010.1499999762</v>
      </c>
      <c r="W38" s="49">
        <v>102410114.48000002</v>
      </c>
      <c r="X38" s="49">
        <v>185351706.03999996</v>
      </c>
      <c r="Y38" s="49">
        <v>878193121.70999992</v>
      </c>
      <c r="Z38" s="49">
        <v>281725829.80000007</v>
      </c>
      <c r="AA38" s="49">
        <v>1016559761.5500002</v>
      </c>
      <c r="AB38" s="49">
        <v>286165598.49000007</v>
      </c>
      <c r="AC38" s="49">
        <v>89895731.200000003</v>
      </c>
      <c r="AD38" s="49">
        <v>91079598.25</v>
      </c>
      <c r="AE38" s="49">
        <v>92279098.620000005</v>
      </c>
      <c r="AF38" s="49">
        <v>93494469.170000002</v>
      </c>
      <c r="AG38" s="49">
        <v>94725709.870000005</v>
      </c>
      <c r="AH38" s="49">
        <v>95973057.609999999</v>
      </c>
      <c r="AI38" s="49">
        <v>97236986.140000001</v>
      </c>
      <c r="AJ38" s="49">
        <v>98517732.269999996</v>
      </c>
      <c r="AK38" s="49">
        <v>99815059.209999993</v>
      </c>
      <c r="AL38" s="49">
        <v>101129677.5</v>
      </c>
      <c r="AM38" s="49">
        <v>102461587.19</v>
      </c>
      <c r="AN38" s="49">
        <v>103810788.24000001</v>
      </c>
      <c r="AO38" s="49">
        <v>1160419495.2700007</v>
      </c>
      <c r="AP38" s="49">
        <v>26054860.289999999</v>
      </c>
      <c r="AQ38" s="49">
        <v>25097840.050000001</v>
      </c>
      <c r="AR38" s="49">
        <v>23580048</v>
      </c>
      <c r="AS38" s="49">
        <v>27684263.800000001</v>
      </c>
      <c r="AT38" s="49">
        <v>27296939.740000002</v>
      </c>
      <c r="AU38" s="49">
        <v>30676013.980000004</v>
      </c>
      <c r="AV38" s="49">
        <v>31515523.309999999</v>
      </c>
      <c r="AW38" s="49">
        <v>32189045.09</v>
      </c>
      <c r="AX38" s="49">
        <v>34881838.140000001</v>
      </c>
      <c r="AY38" s="49">
        <v>34681610.760000005</v>
      </c>
      <c r="AZ38" s="49">
        <v>38844240.480000004</v>
      </c>
      <c r="BA38" s="49">
        <v>43472269.5</v>
      </c>
      <c r="BB38" s="49">
        <v>375974493.1400001</v>
      </c>
      <c r="BC38" s="56"/>
    </row>
    <row r="39" spans="2:55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56"/>
    </row>
    <row r="40" spans="2:55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56"/>
    </row>
    <row r="41" spans="2:55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56"/>
    </row>
    <row r="42" spans="2:55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8"/>
      <c r="T42" s="48"/>
      <c r="U42" s="48">
        <v>0</v>
      </c>
      <c r="V42" s="49">
        <v>467445241.69</v>
      </c>
      <c r="W42" s="48">
        <v>661265900.50023806</v>
      </c>
      <c r="X42" s="49">
        <v>1241607801.22</v>
      </c>
      <c r="Y42" s="49">
        <v>793519080.60119045</v>
      </c>
      <c r="Z42" s="49">
        <v>570637417.40999997</v>
      </c>
      <c r="AA42" s="49">
        <v>3167659249.8889656</v>
      </c>
      <c r="AB42" s="49">
        <v>331919390.81</v>
      </c>
      <c r="AC42" s="49">
        <v>308812672.73000002</v>
      </c>
      <c r="AD42" s="49">
        <v>316631437.50999999</v>
      </c>
      <c r="AE42" s="49">
        <v>329027990.46999997</v>
      </c>
      <c r="AF42" s="49">
        <v>343195392.60000002</v>
      </c>
      <c r="AG42" s="49">
        <v>361703171.00999999</v>
      </c>
      <c r="AH42" s="49">
        <v>377811871.87</v>
      </c>
      <c r="AI42" s="49">
        <v>393201032.09000003</v>
      </c>
      <c r="AJ42" s="49">
        <v>415224941.41000003</v>
      </c>
      <c r="AK42" s="49">
        <v>373801971.25</v>
      </c>
      <c r="AL42" s="49">
        <v>398856838.99000001</v>
      </c>
      <c r="AM42" s="49">
        <v>423374790.61000001</v>
      </c>
      <c r="AN42" s="49">
        <v>446728815.24000001</v>
      </c>
      <c r="AO42" s="49">
        <v>4488370925.7799997</v>
      </c>
      <c r="AP42" s="49">
        <v>16366526.219999999</v>
      </c>
      <c r="AQ42" s="49">
        <v>12363090.810000001</v>
      </c>
      <c r="AR42" s="49">
        <v>15299037.960000001</v>
      </c>
      <c r="AS42" s="49">
        <v>11495463.66</v>
      </c>
      <c r="AT42" s="49">
        <v>10837642.68</v>
      </c>
      <c r="AU42" s="49">
        <v>8068653.1600000001</v>
      </c>
      <c r="AV42" s="49">
        <v>5800463.1200000001</v>
      </c>
      <c r="AW42" s="49">
        <v>3585629.27</v>
      </c>
      <c r="AX42" s="49">
        <v>491575.2</v>
      </c>
      <c r="AY42" s="49">
        <v>508132.68</v>
      </c>
      <c r="AZ42" s="49">
        <v>487170.99</v>
      </c>
      <c r="BA42" s="49">
        <v>477326.68</v>
      </c>
      <c r="BB42" s="49">
        <v>85780712.430000007</v>
      </c>
      <c r="BC42" s="56"/>
    </row>
    <row r="43" spans="2:55" s="24" customFormat="1" ht="12" customHeight="1" outlineLevel="2" x14ac:dyDescent="0.2">
      <c r="B43" s="21"/>
      <c r="C43" s="22"/>
      <c r="D43" s="52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8"/>
      <c r="T43" s="48"/>
      <c r="U43" s="48"/>
      <c r="V43" s="49"/>
      <c r="W43" s="48">
        <v>0</v>
      </c>
      <c r="X43" s="49">
        <v>0</v>
      </c>
      <c r="Y43" s="49">
        <v>10000000</v>
      </c>
      <c r="Z43" s="49">
        <v>0</v>
      </c>
      <c r="AA43" s="49">
        <v>5000000</v>
      </c>
      <c r="AB43" s="49">
        <v>0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56"/>
    </row>
    <row r="44" spans="2:55" s="24" customFormat="1" ht="12" customHeight="1" outlineLevel="2" x14ac:dyDescent="0.2">
      <c r="B44" s="21"/>
      <c r="C44" s="22"/>
      <c r="D44" s="52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8"/>
      <c r="T44" s="48"/>
      <c r="U44" s="48"/>
      <c r="V44" s="49"/>
      <c r="W44" s="48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>
        <v>1421778.91</v>
      </c>
      <c r="AL44" s="49">
        <v>0</v>
      </c>
      <c r="AM44" s="49">
        <v>0</v>
      </c>
      <c r="AN44" s="49">
        <v>1623548.64</v>
      </c>
      <c r="AO44" s="49">
        <v>3045327.55</v>
      </c>
      <c r="AP44" s="49"/>
      <c r="AQ44" s="49"/>
      <c r="AR44" s="49"/>
      <c r="AS44" s="49"/>
      <c r="AT44" s="49"/>
      <c r="AU44" s="49"/>
      <c r="AV44" s="49"/>
      <c r="AW44" s="49"/>
      <c r="AX44" s="49">
        <v>528283.27</v>
      </c>
      <c r="AY44" s="49">
        <v>0</v>
      </c>
      <c r="AZ44" s="49">
        <v>0</v>
      </c>
      <c r="BA44" s="49">
        <v>326513.53999999998</v>
      </c>
      <c r="BB44" s="49">
        <v>854796.81</v>
      </c>
      <c r="BC44" s="56"/>
    </row>
    <row r="45" spans="2:55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56"/>
    </row>
    <row r="46" spans="2:55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56"/>
    </row>
    <row r="47" spans="2:55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56"/>
    </row>
    <row r="48" spans="2:55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56"/>
    </row>
    <row r="49" spans="2:55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56"/>
    </row>
    <row r="50" spans="2:55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8"/>
      <c r="T50" s="48"/>
      <c r="U50" s="48"/>
      <c r="V50" s="48"/>
      <c r="W50" s="48"/>
      <c r="X50" s="48"/>
      <c r="Y50" s="48">
        <v>21903.49</v>
      </c>
      <c r="Z50" s="48">
        <v>875.56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56"/>
    </row>
    <row r="51" spans="2:55" s="24" customFormat="1" ht="12" customHeight="1" outlineLevel="1" x14ac:dyDescent="0.2">
      <c r="B51" s="27"/>
      <c r="C51" s="15"/>
      <c r="D51" s="53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8"/>
      <c r="T51" s="48"/>
      <c r="U51" s="48"/>
      <c r="V51" s="48"/>
      <c r="W51" s="48"/>
      <c r="X51" s="48"/>
      <c r="Y51" s="49">
        <v>21903.49</v>
      </c>
      <c r="Z51" s="49">
        <v>875.56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49">
        <v>0</v>
      </c>
      <c r="AR51" s="49">
        <v>0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49">
        <v>0</v>
      </c>
      <c r="BA51" s="49">
        <v>0</v>
      </c>
      <c r="BB51" s="49">
        <v>0</v>
      </c>
      <c r="BC51" s="56"/>
    </row>
    <row r="52" spans="2:55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56"/>
    </row>
    <row r="53" spans="2:55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56"/>
    </row>
    <row r="54" spans="2:55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56"/>
    </row>
    <row r="55" spans="2:55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8"/>
      <c r="T55" s="48"/>
      <c r="U55" s="48"/>
      <c r="V55" s="48"/>
      <c r="W55" s="48"/>
      <c r="X55" s="48"/>
      <c r="Y55" s="48">
        <v>0</v>
      </c>
      <c r="Z55" s="48">
        <v>774594082.93602729</v>
      </c>
      <c r="AA55" s="48">
        <v>224662500</v>
      </c>
      <c r="AB55" s="48">
        <v>855321126.31999993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223925000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223700000</v>
      </c>
      <c r="AO55" s="48">
        <v>447625000</v>
      </c>
      <c r="AP55" s="48">
        <v>0</v>
      </c>
      <c r="AQ55" s="48">
        <v>0</v>
      </c>
      <c r="AR55" s="48">
        <v>64273622.979999997</v>
      </c>
      <c r="AS55" s="48">
        <v>0</v>
      </c>
      <c r="AT55" s="48">
        <v>0</v>
      </c>
      <c r="AU55" s="48">
        <v>77601239.420000002</v>
      </c>
      <c r="AV55" s="48">
        <v>0</v>
      </c>
      <c r="AW55" s="48">
        <v>0</v>
      </c>
      <c r="AX55" s="48">
        <v>70455918.900000006</v>
      </c>
      <c r="AY55" s="48">
        <v>0</v>
      </c>
      <c r="AZ55" s="48">
        <v>0</v>
      </c>
      <c r="BA55" s="48">
        <v>77154681.590000004</v>
      </c>
      <c r="BB55" s="48">
        <v>289485462.88999999</v>
      </c>
      <c r="BC55" s="56"/>
    </row>
    <row r="56" spans="2:55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8"/>
      <c r="T56" s="48"/>
      <c r="U56" s="48"/>
      <c r="V56" s="48"/>
      <c r="W56" s="48"/>
      <c r="X56" s="48"/>
      <c r="Y56" s="48">
        <v>0</v>
      </c>
      <c r="Z56" s="49">
        <v>774594082.93602729</v>
      </c>
      <c r="AA56" s="49">
        <v>224662500</v>
      </c>
      <c r="AB56" s="49">
        <v>855321126.31999993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223925000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223700000</v>
      </c>
      <c r="AO56" s="49">
        <v>447625000</v>
      </c>
      <c r="AP56" s="49">
        <v>0</v>
      </c>
      <c r="AQ56" s="49">
        <v>0</v>
      </c>
      <c r="AR56" s="49">
        <v>64273622.979999997</v>
      </c>
      <c r="AS56" s="49">
        <v>0</v>
      </c>
      <c r="AT56" s="49">
        <v>0</v>
      </c>
      <c r="AU56" s="49">
        <v>77601239.420000002</v>
      </c>
      <c r="AV56" s="49">
        <v>0</v>
      </c>
      <c r="AW56" s="49">
        <v>0</v>
      </c>
      <c r="AX56" s="49">
        <v>70455918.900000006</v>
      </c>
      <c r="AY56" s="49">
        <v>0</v>
      </c>
      <c r="AZ56" s="49">
        <v>0</v>
      </c>
      <c r="BA56" s="49">
        <v>77154681.590000004</v>
      </c>
      <c r="BB56" s="49">
        <v>289485462.88999999</v>
      </c>
      <c r="BC56" s="56"/>
    </row>
    <row r="57" spans="2:55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56"/>
    </row>
    <row r="58" spans="2:55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8">
        <v>8115976742.001894</v>
      </c>
      <c r="T58" s="48">
        <v>2592037314.7822881</v>
      </c>
      <c r="U58" s="48">
        <v>1204900017.2800002</v>
      </c>
      <c r="V58" s="48">
        <v>5004132173.0587234</v>
      </c>
      <c r="W58" s="48">
        <v>4452505966.7800007</v>
      </c>
      <c r="X58" s="48">
        <v>8522330083.5031033</v>
      </c>
      <c r="Y58" s="48">
        <v>9915962775.9960003</v>
      </c>
      <c r="Z58" s="48">
        <v>9681898027.282753</v>
      </c>
      <c r="AA58" s="48">
        <v>13863815281.219999</v>
      </c>
      <c r="AB58" s="48">
        <v>11487674697.287281</v>
      </c>
      <c r="AC58" s="48">
        <v>1269356977.0222001</v>
      </c>
      <c r="AD58" s="48">
        <v>9730088.3699999992</v>
      </c>
      <c r="AE58" s="48">
        <v>118983141.9761</v>
      </c>
      <c r="AF58" s="48">
        <v>1187337846.7867999</v>
      </c>
      <c r="AG58" s="48">
        <v>5344710601.1442108</v>
      </c>
      <c r="AH58" s="48">
        <v>13305751.99099</v>
      </c>
      <c r="AI58" s="48">
        <v>1620173798.05</v>
      </c>
      <c r="AJ58" s="48">
        <v>484924410.92124701</v>
      </c>
      <c r="AK58" s="48">
        <v>157023989.28385037</v>
      </c>
      <c r="AL58" s="48">
        <v>1475642827.9435</v>
      </c>
      <c r="AM58" s="48">
        <v>5795302288.3000002</v>
      </c>
      <c r="AN58" s="48">
        <v>1769933437.4500003</v>
      </c>
      <c r="AO58" s="48">
        <v>19246425158.844048</v>
      </c>
      <c r="AP58" s="48">
        <v>1590783512.7535512</v>
      </c>
      <c r="AQ58" s="48">
        <v>2608600.39</v>
      </c>
      <c r="AR58" s="48">
        <v>36267449.598099999</v>
      </c>
      <c r="AS58" s="48">
        <v>376776521.66399997</v>
      </c>
      <c r="AT58" s="48">
        <v>2343507020.3481803</v>
      </c>
      <c r="AU58" s="48">
        <v>2372658300.5216007</v>
      </c>
      <c r="AV58" s="48">
        <f>1977277813.1658+200000</f>
        <v>1977477813.1658001</v>
      </c>
      <c r="AW58" s="48">
        <v>66915500.606179006</v>
      </c>
      <c r="AX58" s="48">
        <v>71971949.625226244</v>
      </c>
      <c r="AY58" s="48">
        <v>448014375.67570001</v>
      </c>
      <c r="AZ58" s="48">
        <v>4023458502.48</v>
      </c>
      <c r="BA58" s="48">
        <v>4686424010.0827713</v>
      </c>
      <c r="BB58" s="48">
        <v>17996863557.337372</v>
      </c>
      <c r="BC58" s="56"/>
    </row>
    <row r="59" spans="2:55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56"/>
    </row>
    <row r="60" spans="2:55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8">
        <v>787940432.31000006</v>
      </c>
      <c r="T60" s="48">
        <v>275273821.37</v>
      </c>
      <c r="U60" s="48">
        <v>1141894519.8900001</v>
      </c>
      <c r="V60" s="48">
        <v>851263227.88</v>
      </c>
      <c r="W60" s="48">
        <v>2636182326.3500004</v>
      </c>
      <c r="X60" s="48">
        <v>1636818959.96</v>
      </c>
      <c r="Y60" s="48">
        <v>6757526649.3759995</v>
      </c>
      <c r="Z60" s="48">
        <v>1735500942.4999998</v>
      </c>
      <c r="AA60" s="48">
        <v>8826096302.5</v>
      </c>
      <c r="AB60" s="48">
        <v>1521181974.049</v>
      </c>
      <c r="AC60" s="48">
        <v>287700727.02219999</v>
      </c>
      <c r="AD60" s="48">
        <v>9730088.3699999992</v>
      </c>
      <c r="AE60" s="48">
        <v>118983141.9761</v>
      </c>
      <c r="AF60" s="48">
        <v>13185008.5668</v>
      </c>
      <c r="AG60" s="48">
        <v>4209020002.4000001</v>
      </c>
      <c r="AH60" s="48">
        <v>2696555.9</v>
      </c>
      <c r="AI60" s="48">
        <v>395330048.04999995</v>
      </c>
      <c r="AJ60" s="48">
        <v>0</v>
      </c>
      <c r="AK60" s="48">
        <v>157023989.28385037</v>
      </c>
      <c r="AL60" s="48">
        <v>18486577.943499997</v>
      </c>
      <c r="AM60" s="48">
        <v>5795302288.3000002</v>
      </c>
      <c r="AN60" s="48">
        <v>268877991.10000002</v>
      </c>
      <c r="AO60" s="48">
        <v>11276336418.51306</v>
      </c>
      <c r="AP60" s="48">
        <v>41667399.771051168</v>
      </c>
      <c r="AQ60" s="48">
        <v>1992166.54</v>
      </c>
      <c r="AR60" s="48">
        <v>35638889.548100002</v>
      </c>
      <c r="AS60" s="48">
        <v>2820041.5568000004</v>
      </c>
      <c r="AT60" s="48">
        <v>642788576.38</v>
      </c>
      <c r="AU60" s="48">
        <v>175628934.60159999</v>
      </c>
      <c r="AV60" s="48">
        <v>86521139.028799996</v>
      </c>
      <c r="AW60" s="48">
        <v>1171505.29</v>
      </c>
      <c r="AX60" s="48">
        <v>71061488.035226241</v>
      </c>
      <c r="AY60" s="48">
        <v>5901282.0240000002</v>
      </c>
      <c r="AZ60" s="48">
        <v>1004856105</v>
      </c>
      <c r="BA60" s="48">
        <v>182073410.90799999</v>
      </c>
      <c r="BB60" s="48">
        <v>2252120939.1006184</v>
      </c>
      <c r="BC60" s="56"/>
    </row>
    <row r="61" spans="2:55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56"/>
    </row>
    <row r="62" spans="2:55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56"/>
    </row>
    <row r="63" spans="2:55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56"/>
    </row>
    <row r="64" spans="2:55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9">
        <v>29903939.850000001</v>
      </c>
      <c r="T64" s="49">
        <v>5354361.3</v>
      </c>
      <c r="U64" s="49">
        <v>52594410.240000002</v>
      </c>
      <c r="V64" s="49">
        <v>6186634.9000000004</v>
      </c>
      <c r="W64" s="49">
        <v>88616102.670000002</v>
      </c>
      <c r="X64" s="49">
        <v>5784310.3300000001</v>
      </c>
      <c r="Y64" s="49">
        <v>57096155.159999996</v>
      </c>
      <c r="Z64" s="49">
        <v>1533120.89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56"/>
    </row>
    <row r="65" spans="2:55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9">
        <v>224165908.20999998</v>
      </c>
      <c r="T65" s="49">
        <v>58932197.18</v>
      </c>
      <c r="U65" s="49">
        <v>318196905.97000003</v>
      </c>
      <c r="V65" s="49">
        <v>63808830.590000004</v>
      </c>
      <c r="W65" s="49">
        <v>567032895.32999992</v>
      </c>
      <c r="X65" s="49">
        <v>83539593.449999988</v>
      </c>
      <c r="Y65" s="49">
        <v>906659270.22000003</v>
      </c>
      <c r="Z65" s="49">
        <v>84689436.920000002</v>
      </c>
      <c r="AA65" s="49">
        <v>1243159458.3800001</v>
      </c>
      <c r="AB65" s="49">
        <v>49928709.920000002</v>
      </c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56"/>
    </row>
    <row r="66" spans="2:55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9">
        <v>14188759.120000001</v>
      </c>
      <c r="T66" s="49">
        <v>8143446.8887363952</v>
      </c>
      <c r="U66" s="49">
        <v>28100297.450000003</v>
      </c>
      <c r="V66" s="49">
        <v>14324443.794390405</v>
      </c>
      <c r="W66" s="49">
        <v>48226553.095759995</v>
      </c>
      <c r="X66" s="49">
        <v>19771996.656239998</v>
      </c>
      <c r="Y66" s="49">
        <v>73892378.510215655</v>
      </c>
      <c r="Z66" s="49">
        <v>24106088.020795103</v>
      </c>
      <c r="AA66" s="49">
        <v>100687674.2576087</v>
      </c>
      <c r="AB66" s="49">
        <v>26861824.762071945</v>
      </c>
      <c r="AC66" s="49">
        <v>0</v>
      </c>
      <c r="AD66" s="49">
        <v>0</v>
      </c>
      <c r="AE66" s="49">
        <v>27003034.5361</v>
      </c>
      <c r="AF66" s="49">
        <v>0</v>
      </c>
      <c r="AG66" s="49">
        <v>0</v>
      </c>
      <c r="AH66" s="49">
        <v>0</v>
      </c>
      <c r="AI66" s="49">
        <v>30808548.34</v>
      </c>
      <c r="AJ66" s="49">
        <v>0</v>
      </c>
      <c r="AK66" s="49">
        <v>35538139.083850384</v>
      </c>
      <c r="AL66" s="49">
        <v>0</v>
      </c>
      <c r="AM66" s="49">
        <v>0</v>
      </c>
      <c r="AN66" s="49">
        <v>43875832.960000001</v>
      </c>
      <c r="AO66" s="49">
        <v>137225554.91306064</v>
      </c>
      <c r="AP66" s="49">
        <v>0</v>
      </c>
      <c r="AQ66" s="49">
        <v>0</v>
      </c>
      <c r="AR66" s="49">
        <v>6450675.0481000002</v>
      </c>
      <c r="AS66" s="49">
        <v>0</v>
      </c>
      <c r="AT66" s="49">
        <v>0</v>
      </c>
      <c r="AU66" s="49">
        <v>0</v>
      </c>
      <c r="AV66" s="49">
        <v>7159866.3499999996</v>
      </c>
      <c r="AW66" s="49">
        <v>0</v>
      </c>
      <c r="AX66" s="49">
        <v>8809117.0752262399</v>
      </c>
      <c r="AY66" s="49">
        <v>0</v>
      </c>
      <c r="AZ66" s="49">
        <v>0</v>
      </c>
      <c r="BA66" s="49">
        <v>10522578.029999999</v>
      </c>
      <c r="BB66" s="49">
        <v>32942236.510618102</v>
      </c>
      <c r="BC66" s="56"/>
    </row>
    <row r="67" spans="2:55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56"/>
    </row>
    <row r="68" spans="2:55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9">
        <v>5819146.0800000001</v>
      </c>
      <c r="T68" s="49">
        <v>2170056.8299999996</v>
      </c>
      <c r="U68" s="49">
        <v>9450858.6000000015</v>
      </c>
      <c r="V68" s="49">
        <v>2842216.76</v>
      </c>
      <c r="W68" s="49">
        <v>17534791.960000001</v>
      </c>
      <c r="X68" s="49">
        <v>4252219</v>
      </c>
      <c r="Y68" s="49">
        <v>24831652.960000001</v>
      </c>
      <c r="Z68" s="49">
        <v>4684419.5600000005</v>
      </c>
      <c r="AA68" s="49">
        <v>33571375.269999996</v>
      </c>
      <c r="AB68" s="49">
        <v>4547041.3</v>
      </c>
      <c r="AC68" s="49">
        <v>0</v>
      </c>
      <c r="AD68" s="49">
        <v>9730088.3699999992</v>
      </c>
      <c r="AE68" s="49">
        <v>0</v>
      </c>
      <c r="AF68" s="49">
        <v>9944555.9668000005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13278114.795399999</v>
      </c>
      <c r="AM68" s="49">
        <v>0</v>
      </c>
      <c r="AN68" s="49">
        <v>0</v>
      </c>
      <c r="AO68" s="49">
        <v>32952759.140000001</v>
      </c>
      <c r="AP68" s="49">
        <v>0</v>
      </c>
      <c r="AQ68" s="49">
        <v>269285.40999999997</v>
      </c>
      <c r="AR68" s="49">
        <v>0</v>
      </c>
      <c r="AS68" s="49">
        <v>1633381.4016000002</v>
      </c>
      <c r="AT68" s="49">
        <v>0</v>
      </c>
      <c r="AU68" s="49">
        <v>0</v>
      </c>
      <c r="AV68" s="49">
        <v>0</v>
      </c>
      <c r="AW68" s="49">
        <v>0</v>
      </c>
      <c r="AX68" s="49">
        <v>0</v>
      </c>
      <c r="AY68" s="49">
        <v>1827414.28</v>
      </c>
      <c r="AZ68" s="49">
        <v>0</v>
      </c>
      <c r="BA68" s="49">
        <v>0</v>
      </c>
      <c r="BB68" s="49">
        <v>3730081.09</v>
      </c>
      <c r="BC68" s="56"/>
    </row>
    <row r="69" spans="2:55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9">
        <v>141561093.81</v>
      </c>
      <c r="T69" s="49">
        <v>100155615.88</v>
      </c>
      <c r="U69" s="49">
        <v>249773351.59</v>
      </c>
      <c r="V69" s="49">
        <v>171105627.84999999</v>
      </c>
      <c r="W69" s="49">
        <v>448480539.75</v>
      </c>
      <c r="X69" s="49">
        <v>290729315.35000002</v>
      </c>
      <c r="Y69" s="49">
        <v>630211157.63</v>
      </c>
      <c r="Z69" s="49">
        <v>346610988.63999999</v>
      </c>
      <c r="AA69" s="49">
        <v>833390213.94000006</v>
      </c>
      <c r="AB69" s="49">
        <v>403886371.94</v>
      </c>
      <c r="AC69" s="49">
        <v>0</v>
      </c>
      <c r="AD69" s="49">
        <v>0</v>
      </c>
      <c r="AE69" s="49">
        <v>0</v>
      </c>
      <c r="AF69" s="49">
        <v>0</v>
      </c>
      <c r="AG69" s="49">
        <v>502590105.94999999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687508973.09000003</v>
      </c>
      <c r="AN69" s="49">
        <v>0</v>
      </c>
      <c r="AO69" s="49">
        <v>1190099079.04</v>
      </c>
      <c r="AP69" s="49">
        <v>0</v>
      </c>
      <c r="AQ69" s="49">
        <v>0</v>
      </c>
      <c r="AR69" s="49">
        <v>0</v>
      </c>
      <c r="AS69" s="49">
        <v>0</v>
      </c>
      <c r="AT69" s="49">
        <v>226011069.52000001</v>
      </c>
      <c r="AU69" s="49">
        <v>0</v>
      </c>
      <c r="AV69" s="49">
        <v>0</v>
      </c>
      <c r="AW69" s="49">
        <v>0</v>
      </c>
      <c r="AX69" s="49">
        <v>0</v>
      </c>
      <c r="AY69" s="49">
        <v>0</v>
      </c>
      <c r="AZ69" s="49">
        <v>336922135.58999997</v>
      </c>
      <c r="BA69" s="49">
        <v>0</v>
      </c>
      <c r="BB69" s="49">
        <v>562933205.11000001</v>
      </c>
      <c r="BC69" s="56"/>
    </row>
    <row r="70" spans="2:55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9">
        <v>20685669.789999999</v>
      </c>
      <c r="T70" s="49">
        <v>1097997.19</v>
      </c>
      <c r="U70" s="49">
        <v>27494876.210000001</v>
      </c>
      <c r="V70" s="49">
        <v>487250.15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56"/>
    </row>
    <row r="71" spans="2:55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9"/>
      <c r="T71" s="49"/>
      <c r="U71" s="49"/>
      <c r="V71" s="49"/>
      <c r="W71" s="49"/>
      <c r="X71" s="49"/>
      <c r="Y71" s="49"/>
      <c r="Z71" s="49"/>
      <c r="AA71" s="49">
        <v>0</v>
      </c>
      <c r="AB71" s="49">
        <v>915191.48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2790482.518851174</v>
      </c>
      <c r="AQ71" s="49">
        <v>0</v>
      </c>
      <c r="AR71" s="49">
        <v>0</v>
      </c>
      <c r="AS71" s="49">
        <v>0</v>
      </c>
      <c r="AT71" s="49">
        <v>0</v>
      </c>
      <c r="AU71" s="49">
        <v>0</v>
      </c>
      <c r="AV71" s="49">
        <v>18603421.848000001</v>
      </c>
      <c r="AW71" s="49">
        <v>0</v>
      </c>
      <c r="AX71" s="49">
        <v>0</v>
      </c>
      <c r="AY71" s="49">
        <v>0</v>
      </c>
      <c r="AZ71" s="49">
        <v>0</v>
      </c>
      <c r="BA71" s="49">
        <v>0</v>
      </c>
      <c r="BB71" s="49">
        <v>21393904.370000001</v>
      </c>
      <c r="BC71" s="56"/>
    </row>
    <row r="72" spans="2:55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9"/>
      <c r="T72" s="49"/>
      <c r="U72" s="49"/>
      <c r="V72" s="49"/>
      <c r="W72" s="49"/>
      <c r="X72" s="49"/>
      <c r="Y72" s="49"/>
      <c r="Z72" s="49"/>
      <c r="AA72" s="49">
        <v>0</v>
      </c>
      <c r="AB72" s="49">
        <v>80724.399999999994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1040952.93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14496679.560000001</v>
      </c>
      <c r="AY72" s="49">
        <v>0</v>
      </c>
      <c r="AZ72" s="49">
        <v>0</v>
      </c>
      <c r="BA72" s="49">
        <v>0</v>
      </c>
      <c r="BB72" s="49">
        <v>15537632.49</v>
      </c>
      <c r="BC72" s="56"/>
    </row>
    <row r="73" spans="2:55" s="24" customFormat="1" ht="12" customHeight="1" outlineLevel="2" x14ac:dyDescent="0.2">
      <c r="B73" s="21"/>
      <c r="C73" s="22"/>
      <c r="D73" s="25" t="s">
        <v>125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>
        <v>808431.24809999997</v>
      </c>
      <c r="AM73" s="49">
        <v>0</v>
      </c>
      <c r="AN73" s="49">
        <v>0</v>
      </c>
      <c r="AO73" s="49">
        <v>808431.25</v>
      </c>
      <c r="AP73" s="49"/>
      <c r="AQ73" s="49"/>
      <c r="AR73" s="49"/>
      <c r="AS73" s="49"/>
      <c r="AT73" s="49"/>
      <c r="AU73" s="49"/>
      <c r="AV73" s="49"/>
      <c r="AW73" s="49"/>
      <c r="AX73" s="49"/>
      <c r="AY73" s="49">
        <v>2568461.7662</v>
      </c>
      <c r="AZ73" s="49">
        <v>0</v>
      </c>
      <c r="BA73" s="49">
        <v>0</v>
      </c>
      <c r="BB73" s="49">
        <v>2568461.77</v>
      </c>
      <c r="BC73" s="56"/>
    </row>
    <row r="74" spans="2:55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56"/>
    </row>
    <row r="75" spans="2:55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56"/>
    </row>
    <row r="76" spans="2:55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56"/>
    </row>
    <row r="77" spans="2:55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56"/>
    </row>
    <row r="78" spans="2:55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56"/>
    </row>
    <row r="79" spans="2:55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56"/>
    </row>
    <row r="80" spans="2:55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9">
        <v>159765034.94</v>
      </c>
      <c r="T80" s="49">
        <v>4642699.8800000008</v>
      </c>
      <c r="U80" s="49">
        <v>101619576.98</v>
      </c>
      <c r="V80" s="49">
        <v>1090918.3399999999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56"/>
    </row>
    <row r="81" spans="2:55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9">
        <v>167650876.22</v>
      </c>
      <c r="T81" s="49">
        <v>7420047.6999999993</v>
      </c>
      <c r="U81" s="49">
        <v>310707614.33999997</v>
      </c>
      <c r="V81" s="49">
        <v>12571839.550000001</v>
      </c>
      <c r="W81" s="49">
        <v>523696674.51999998</v>
      </c>
      <c r="X81" s="49">
        <v>11375772.48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56"/>
    </row>
    <row r="82" spans="2:55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9">
        <v>999415.92999999993</v>
      </c>
      <c r="T82" s="49">
        <v>226194.78</v>
      </c>
      <c r="U82" s="49">
        <v>1398392.25</v>
      </c>
      <c r="V82" s="49">
        <v>258959.02</v>
      </c>
      <c r="W82" s="49">
        <v>2406924.17</v>
      </c>
      <c r="X82" s="49">
        <v>354547.39</v>
      </c>
      <c r="Y82" s="49">
        <v>3973202.51</v>
      </c>
      <c r="Z82" s="49">
        <v>427467.57</v>
      </c>
      <c r="AA82" s="49">
        <v>5518817.9299999997</v>
      </c>
      <c r="AB82" s="49">
        <v>374613.37</v>
      </c>
      <c r="AC82" s="49">
        <v>3146838.3721999996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3146838.37</v>
      </c>
      <c r="AP82" s="49">
        <v>123041.70219999999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0</v>
      </c>
      <c r="AX82" s="49">
        <v>0</v>
      </c>
      <c r="AY82" s="49">
        <v>0</v>
      </c>
      <c r="AZ82" s="49">
        <v>0</v>
      </c>
      <c r="BA82" s="49">
        <v>0</v>
      </c>
      <c r="BB82" s="49">
        <v>123041.7</v>
      </c>
      <c r="BC82" s="56"/>
    </row>
    <row r="83" spans="2:55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56"/>
    </row>
    <row r="84" spans="2:55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9">
        <v>26770876.66</v>
      </c>
      <c r="T84" s="49">
        <v>13998818.99</v>
      </c>
      <c r="U84" s="49">
        <v>48940799.459999993</v>
      </c>
      <c r="V84" s="49">
        <v>28567423.270000003</v>
      </c>
      <c r="W84" s="49">
        <v>81809471.890000001</v>
      </c>
      <c r="X84" s="49">
        <v>51362960.439999998</v>
      </c>
      <c r="Y84" s="49">
        <v>117957874.03</v>
      </c>
      <c r="Z84" s="49">
        <v>54291712.510000005</v>
      </c>
      <c r="AA84" s="49">
        <v>159393057.65000001</v>
      </c>
      <c r="AB84" s="49">
        <v>51165770.719999999</v>
      </c>
      <c r="AC84" s="49">
        <v>0</v>
      </c>
      <c r="AD84" s="49">
        <v>0</v>
      </c>
      <c r="AE84" s="49">
        <v>91980107.439999998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121485850.2</v>
      </c>
      <c r="AL84" s="49">
        <v>0</v>
      </c>
      <c r="AM84" s="49">
        <v>0</v>
      </c>
      <c r="AN84" s="49">
        <v>0</v>
      </c>
      <c r="AO84" s="49">
        <v>213465957.63999999</v>
      </c>
      <c r="AP84" s="49">
        <v>0</v>
      </c>
      <c r="AQ84" s="49">
        <v>0</v>
      </c>
      <c r="AR84" s="49">
        <v>27289353.760000002</v>
      </c>
      <c r="AS84" s="49">
        <v>0</v>
      </c>
      <c r="AT84" s="49">
        <v>0</v>
      </c>
      <c r="AU84" s="49">
        <v>0</v>
      </c>
      <c r="AV84" s="49">
        <v>0</v>
      </c>
      <c r="AW84" s="49">
        <v>0</v>
      </c>
      <c r="AX84" s="49">
        <v>46714629.659999996</v>
      </c>
      <c r="AY84" s="49">
        <v>0</v>
      </c>
      <c r="AZ84" s="49">
        <v>0</v>
      </c>
      <c r="BA84" s="49">
        <v>0</v>
      </c>
      <c r="BB84" s="49">
        <v>74003983.420000002</v>
      </c>
      <c r="BC84" s="56"/>
    </row>
    <row r="85" spans="2:55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9">
        <v>9680257.9900000002</v>
      </c>
      <c r="T85" s="49">
        <v>5046780.92</v>
      </c>
      <c r="U85" s="49">
        <v>20101204.5</v>
      </c>
      <c r="V85" s="49">
        <v>12617582.390000001</v>
      </c>
      <c r="W85" s="49">
        <v>33238569.109999999</v>
      </c>
      <c r="X85" s="49">
        <v>23635888.619999997</v>
      </c>
      <c r="Y85" s="49">
        <v>47853118.716000006</v>
      </c>
      <c r="Z85" s="49">
        <v>19588225.899999999</v>
      </c>
      <c r="AA85" s="49">
        <v>61908502.93</v>
      </c>
      <c r="AB85" s="49">
        <v>12668453.76</v>
      </c>
      <c r="AC85" s="49">
        <v>0</v>
      </c>
      <c r="AD85" s="49">
        <v>0</v>
      </c>
      <c r="AE85" s="49">
        <v>0</v>
      </c>
      <c r="AF85" s="49">
        <v>0</v>
      </c>
      <c r="AG85" s="49">
        <v>37641996.450000003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52352315.210000001</v>
      </c>
      <c r="AN85" s="49">
        <v>0</v>
      </c>
      <c r="AO85" s="49">
        <v>89994311.659999996</v>
      </c>
      <c r="AP85" s="49">
        <v>0</v>
      </c>
      <c r="AQ85" s="49">
        <v>0</v>
      </c>
      <c r="AR85" s="49">
        <v>0</v>
      </c>
      <c r="AS85" s="49">
        <v>0</v>
      </c>
      <c r="AT85" s="49">
        <v>7377488.9400000004</v>
      </c>
      <c r="AU85" s="49">
        <v>0</v>
      </c>
      <c r="AV85" s="49">
        <v>0</v>
      </c>
      <c r="AW85" s="49">
        <v>0</v>
      </c>
      <c r="AX85" s="49">
        <v>0</v>
      </c>
      <c r="AY85" s="49">
        <v>0</v>
      </c>
      <c r="AZ85" s="49">
        <v>24944370.219999999</v>
      </c>
      <c r="BA85" s="49">
        <v>0</v>
      </c>
      <c r="BB85" s="49">
        <v>32321859.16</v>
      </c>
      <c r="BC85" s="56"/>
    </row>
    <row r="86" spans="2:55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9"/>
      <c r="T86" s="49"/>
      <c r="U86" s="49"/>
      <c r="V86" s="49"/>
      <c r="W86" s="49"/>
      <c r="X86" s="49"/>
      <c r="Y86" s="49">
        <v>0</v>
      </c>
      <c r="Z86" s="49">
        <v>0</v>
      </c>
      <c r="AA86" s="49">
        <v>0</v>
      </c>
      <c r="AB86" s="49">
        <v>1586753.73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2696555.9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3767885.58</v>
      </c>
      <c r="AO86" s="49">
        <v>6464441.4800000004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1180318.5116000001</v>
      </c>
      <c r="AV86" s="49">
        <v>0</v>
      </c>
      <c r="AW86" s="49">
        <v>0</v>
      </c>
      <c r="AX86" s="49">
        <v>0</v>
      </c>
      <c r="AY86" s="49">
        <v>0</v>
      </c>
      <c r="AZ86" s="49">
        <v>0</v>
      </c>
      <c r="BA86" s="49">
        <v>4104831.0180000002</v>
      </c>
      <c r="BB86" s="49">
        <v>5285149.5300000012</v>
      </c>
      <c r="BC86" s="56"/>
    </row>
    <row r="87" spans="2:55" s="13" customFormat="1" ht="12" customHeight="1" outlineLevel="1" x14ac:dyDescent="0.2">
      <c r="B87" s="27"/>
      <c r="C87" s="15"/>
      <c r="D87" s="25" t="s">
        <v>118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/>
      <c r="AQ87" s="49"/>
      <c r="AR87" s="49">
        <v>0</v>
      </c>
      <c r="AS87" s="49">
        <v>0</v>
      </c>
      <c r="AT87" s="49">
        <v>0</v>
      </c>
      <c r="AU87" s="49">
        <v>0</v>
      </c>
      <c r="AV87" s="49">
        <v>0</v>
      </c>
      <c r="AW87" s="49">
        <v>0</v>
      </c>
      <c r="AX87" s="49">
        <v>0</v>
      </c>
      <c r="AY87" s="49">
        <v>0</v>
      </c>
      <c r="AZ87" s="49">
        <v>0</v>
      </c>
      <c r="BA87" s="49">
        <v>23476331.940000001</v>
      </c>
      <c r="BB87" s="49">
        <v>23476331.940000001</v>
      </c>
      <c r="BC87" s="56"/>
    </row>
    <row r="88" spans="2:55" s="13" customFormat="1" ht="12" customHeight="1" outlineLevel="1" x14ac:dyDescent="0.2">
      <c r="B88" s="27"/>
      <c r="C88" s="15"/>
      <c r="D88" s="25" t="s">
        <v>126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9">
        <v>0</v>
      </c>
      <c r="AP88" s="49"/>
      <c r="AQ88" s="49"/>
      <c r="AR88" s="49"/>
      <c r="AS88" s="49"/>
      <c r="AT88" s="49"/>
      <c r="AU88" s="49"/>
      <c r="AV88" s="49">
        <v>8744427.3708000015</v>
      </c>
      <c r="AW88" s="49">
        <v>0</v>
      </c>
      <c r="AX88" s="49">
        <v>0</v>
      </c>
      <c r="AY88" s="49">
        <v>0</v>
      </c>
      <c r="AZ88" s="49">
        <v>0</v>
      </c>
      <c r="BA88" s="49">
        <v>0</v>
      </c>
      <c r="BB88" s="49">
        <v>8744427.370000001</v>
      </c>
      <c r="BC88" s="56"/>
    </row>
    <row r="89" spans="2:55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9">
        <v>938212.83000000007</v>
      </c>
      <c r="T89" s="49">
        <v>99061.51999999999</v>
      </c>
      <c r="U89" s="49">
        <v>1616529.75</v>
      </c>
      <c r="V89" s="49">
        <v>232698.27</v>
      </c>
      <c r="W89" s="49">
        <v>3013256.95</v>
      </c>
      <c r="X89" s="49">
        <v>347673.2</v>
      </c>
      <c r="Y89" s="49">
        <v>4121084.55</v>
      </c>
      <c r="Z89" s="49">
        <v>287167.74</v>
      </c>
      <c r="AA89" s="49">
        <v>5486817.7699999996</v>
      </c>
      <c r="AB89" s="49">
        <v>213890.01</v>
      </c>
      <c r="AC89" s="49">
        <v>0</v>
      </c>
      <c r="AD89" s="49">
        <v>0</v>
      </c>
      <c r="AE89" s="49">
        <v>0</v>
      </c>
      <c r="AF89" s="49">
        <v>3240452.5999999996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4400031.9000000004</v>
      </c>
      <c r="AM89" s="49">
        <v>0</v>
      </c>
      <c r="AN89" s="49">
        <v>0</v>
      </c>
      <c r="AO89" s="49">
        <v>7640484.0999999996</v>
      </c>
      <c r="AP89" s="49">
        <v>0</v>
      </c>
      <c r="AQ89" s="49">
        <v>0</v>
      </c>
      <c r="AR89" s="49">
        <v>0</v>
      </c>
      <c r="AS89" s="49">
        <v>92862.585200000001</v>
      </c>
      <c r="AT89" s="49">
        <v>0</v>
      </c>
      <c r="AU89" s="49">
        <v>0</v>
      </c>
      <c r="AV89" s="49">
        <v>0</v>
      </c>
      <c r="AW89" s="49">
        <v>0</v>
      </c>
      <c r="AX89" s="49">
        <v>0</v>
      </c>
      <c r="AY89" s="49">
        <v>116437.20780000002</v>
      </c>
      <c r="AZ89" s="49">
        <v>0</v>
      </c>
      <c r="BA89" s="49">
        <v>0</v>
      </c>
      <c r="BB89" s="49">
        <v>209300.2</v>
      </c>
      <c r="BC89" s="56"/>
    </row>
    <row r="90" spans="2:55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9"/>
      <c r="T90" s="49"/>
      <c r="U90" s="49"/>
      <c r="V90" s="49"/>
      <c r="W90" s="49"/>
      <c r="X90" s="49"/>
      <c r="Y90" s="49"/>
      <c r="Z90" s="49"/>
      <c r="AA90" s="49">
        <v>7158200</v>
      </c>
      <c r="AB90" s="49">
        <v>468156.75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8781500</v>
      </c>
      <c r="AJ90" s="49">
        <v>0</v>
      </c>
      <c r="AK90" s="49">
        <v>0</v>
      </c>
      <c r="AL90" s="49">
        <v>0</v>
      </c>
      <c r="AM90" s="49">
        <v>0</v>
      </c>
      <c r="AN90" s="49">
        <v>12301100</v>
      </c>
      <c r="AO90" s="49">
        <v>21082600</v>
      </c>
      <c r="AP90" s="49">
        <v>0</v>
      </c>
      <c r="AQ90" s="49">
        <v>0</v>
      </c>
      <c r="AR90" s="49">
        <v>0</v>
      </c>
      <c r="AS90" s="49">
        <v>0</v>
      </c>
      <c r="AT90" s="49">
        <v>0</v>
      </c>
      <c r="AU90" s="49">
        <v>0</v>
      </c>
      <c r="AV90" s="49">
        <v>752264.69</v>
      </c>
      <c r="AW90" s="49">
        <v>0</v>
      </c>
      <c r="AX90" s="49">
        <v>0</v>
      </c>
      <c r="AY90" s="49">
        <v>0</v>
      </c>
      <c r="AZ90" s="49">
        <v>0</v>
      </c>
      <c r="BA90" s="49">
        <v>3190104.01</v>
      </c>
      <c r="BB90" s="49">
        <v>3942368.6999999997</v>
      </c>
      <c r="BC90" s="56"/>
    </row>
    <row r="91" spans="2:55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9">
        <v>0</v>
      </c>
      <c r="T91" s="49">
        <v>9529137.4800000004</v>
      </c>
      <c r="U91" s="49">
        <v>0</v>
      </c>
      <c r="V91" s="49">
        <v>33820041.299999997</v>
      </c>
      <c r="W91" s="49">
        <v>0</v>
      </c>
      <c r="X91" s="49">
        <v>88454962.939999998</v>
      </c>
      <c r="Y91" s="49">
        <v>359278888.60000002</v>
      </c>
      <c r="Z91" s="49">
        <v>120267610.94</v>
      </c>
      <c r="AA91" s="49">
        <v>502153408.63</v>
      </c>
      <c r="AB91" s="49">
        <v>80327328.590000004</v>
      </c>
      <c r="AC91" s="49">
        <v>284553888.64999998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355739999.70999998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9">
        <v>640293888.3599999</v>
      </c>
      <c r="AP91" s="49">
        <v>38753875.549999997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49874600.909999996</v>
      </c>
      <c r="AW91" s="49">
        <v>0</v>
      </c>
      <c r="AX91" s="49">
        <v>0</v>
      </c>
      <c r="AY91" s="49">
        <v>0</v>
      </c>
      <c r="AZ91" s="49">
        <v>0</v>
      </c>
      <c r="BA91" s="49">
        <v>0</v>
      </c>
      <c r="BB91" s="49">
        <v>88628476.459999993</v>
      </c>
      <c r="BC91" s="56"/>
    </row>
    <row r="92" spans="2:55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9"/>
      <c r="T92" s="49"/>
      <c r="U92" s="49"/>
      <c r="V92" s="49"/>
      <c r="W92" s="49"/>
      <c r="X92" s="49"/>
      <c r="Y92" s="49"/>
      <c r="Z92" s="49"/>
      <c r="AA92" s="49">
        <v>0</v>
      </c>
      <c r="AB92" s="49">
        <v>9324218.3990000002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0</v>
      </c>
      <c r="AQ92" s="49">
        <v>0</v>
      </c>
      <c r="AR92" s="49">
        <v>0</v>
      </c>
      <c r="AS92" s="49">
        <v>0</v>
      </c>
      <c r="AT92" s="49">
        <v>0</v>
      </c>
      <c r="AU92" s="49">
        <v>99257882.920000002</v>
      </c>
      <c r="AV92" s="49">
        <v>0</v>
      </c>
      <c r="AW92" s="49">
        <v>0</v>
      </c>
      <c r="AX92" s="49">
        <v>0</v>
      </c>
      <c r="AY92" s="49">
        <v>0</v>
      </c>
      <c r="AZ92" s="49">
        <v>0</v>
      </c>
      <c r="BA92" s="49">
        <v>0</v>
      </c>
      <c r="BB92" s="49">
        <v>99257882.920000002</v>
      </c>
      <c r="BC92" s="56"/>
    </row>
    <row r="93" spans="2:55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9">
        <v>0</v>
      </c>
      <c r="T93" s="49">
        <v>66600851.720000006</v>
      </c>
      <c r="U93" s="49">
        <v>0</v>
      </c>
      <c r="V93" s="49">
        <v>283895051.10000002</v>
      </c>
      <c r="W93" s="49">
        <v>870353100</v>
      </c>
      <c r="X93" s="49">
        <v>540797604.25</v>
      </c>
      <c r="Y93" s="49">
        <v>2149106580</v>
      </c>
      <c r="Z93" s="49">
        <v>515646194.81999993</v>
      </c>
      <c r="AA93" s="49">
        <v>2787841800</v>
      </c>
      <c r="AB93" s="49">
        <v>407495176.85999995</v>
      </c>
      <c r="AC93" s="49">
        <v>0</v>
      </c>
      <c r="AD93" s="49">
        <v>0</v>
      </c>
      <c r="AE93" s="49">
        <v>0</v>
      </c>
      <c r="AF93" s="49">
        <v>0</v>
      </c>
      <c r="AG93" s="49">
        <v>1711983600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2359044000</v>
      </c>
      <c r="AN93" s="49">
        <v>0</v>
      </c>
      <c r="AO93" s="49">
        <v>4071027600</v>
      </c>
      <c r="AP93" s="49">
        <v>0</v>
      </c>
      <c r="AQ93" s="49">
        <v>965239</v>
      </c>
      <c r="AR93" s="49">
        <v>29083.59</v>
      </c>
      <c r="AS93" s="49">
        <v>1064713.97</v>
      </c>
      <c r="AT93" s="49">
        <v>197768886.27999997</v>
      </c>
      <c r="AU93" s="49">
        <v>14541.8</v>
      </c>
      <c r="AV93" s="49">
        <v>242363.27</v>
      </c>
      <c r="AW93" s="49">
        <v>1171505.29</v>
      </c>
      <c r="AX93" s="49">
        <v>0</v>
      </c>
      <c r="AY93" s="49">
        <v>1388968.77</v>
      </c>
      <c r="AZ93" s="49">
        <v>313659722.25</v>
      </c>
      <c r="BA93" s="49">
        <v>0</v>
      </c>
      <c r="BB93" s="49">
        <v>516305024.22000003</v>
      </c>
      <c r="BC93" s="56"/>
    </row>
    <row r="94" spans="2:55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9"/>
      <c r="T94" s="49"/>
      <c r="U94" s="49">
        <v>0</v>
      </c>
      <c r="V94" s="49">
        <v>233778154.39000002</v>
      </c>
      <c r="W94" s="49">
        <v>0</v>
      </c>
      <c r="X94" s="49">
        <v>536184112.50999999</v>
      </c>
      <c r="Y94" s="49">
        <v>2456437665</v>
      </c>
      <c r="Z94" s="49">
        <v>561465947.76999998</v>
      </c>
      <c r="AA94" s="49">
        <v>3186514650</v>
      </c>
      <c r="AB94" s="49">
        <v>436604950.04000002</v>
      </c>
      <c r="AC94" s="49">
        <v>0</v>
      </c>
      <c r="AD94" s="49">
        <v>0</v>
      </c>
      <c r="AE94" s="49">
        <v>0</v>
      </c>
      <c r="AF94" s="49">
        <v>0</v>
      </c>
      <c r="AG94" s="49">
        <v>1956804300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2696397000</v>
      </c>
      <c r="AN94" s="49">
        <v>0</v>
      </c>
      <c r="AO94" s="49">
        <v>4653201300</v>
      </c>
      <c r="AP94" s="49">
        <v>0</v>
      </c>
      <c r="AQ94" s="49">
        <v>757642.13</v>
      </c>
      <c r="AR94" s="49">
        <v>828824.22</v>
      </c>
      <c r="AS94" s="49">
        <v>29083.599999999999</v>
      </c>
      <c r="AT94" s="49">
        <v>211631131.64000002</v>
      </c>
      <c r="AU94" s="49">
        <v>14541.8</v>
      </c>
      <c r="AV94" s="49">
        <v>1144194.5900000001</v>
      </c>
      <c r="AW94" s="49">
        <v>0</v>
      </c>
      <c r="AX94" s="49">
        <v>1041061.74</v>
      </c>
      <c r="AY94" s="49">
        <v>0</v>
      </c>
      <c r="AZ94" s="49">
        <v>329329876.94</v>
      </c>
      <c r="BA94" s="49">
        <v>1255902.25</v>
      </c>
      <c r="BB94" s="49">
        <v>546032258.91000009</v>
      </c>
      <c r="BC94" s="56"/>
    </row>
    <row r="95" spans="2:55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9"/>
      <c r="T95" s="49"/>
      <c r="U95" s="49"/>
      <c r="V95" s="49"/>
      <c r="W95" s="49">
        <v>0</v>
      </c>
      <c r="X95" s="49">
        <v>0</v>
      </c>
      <c r="Y95" s="49">
        <v>0</v>
      </c>
      <c r="Z95" s="49">
        <v>26008649.240000002</v>
      </c>
      <c r="AA95" s="49">
        <v>0</v>
      </c>
      <c r="AB95" s="49">
        <v>61594622.780000001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208933172.56</v>
      </c>
      <c r="AO95" s="49">
        <v>208933172.56</v>
      </c>
      <c r="AP95" s="49">
        <v>0</v>
      </c>
      <c r="AQ95" s="49">
        <v>0</v>
      </c>
      <c r="AR95" s="49">
        <v>0</v>
      </c>
      <c r="AS95" s="49">
        <v>0</v>
      </c>
      <c r="AT95" s="49">
        <v>0</v>
      </c>
      <c r="AU95" s="49">
        <v>75161649.569999993</v>
      </c>
      <c r="AV95" s="49">
        <v>0</v>
      </c>
      <c r="AW95" s="49">
        <v>0</v>
      </c>
      <c r="AX95" s="49">
        <v>0</v>
      </c>
      <c r="AY95" s="49">
        <v>0</v>
      </c>
      <c r="AZ95" s="49">
        <v>0</v>
      </c>
      <c r="BA95" s="49">
        <v>139523663.66</v>
      </c>
      <c r="BB95" s="49">
        <v>214685313.22999999</v>
      </c>
      <c r="BC95" s="56"/>
    </row>
    <row r="96" spans="2:55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56"/>
    </row>
    <row r="97" spans="2:55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8"/>
      <c r="T97" s="48"/>
      <c r="U97" s="48">
        <v>0</v>
      </c>
      <c r="V97" s="48">
        <v>32318933.670000002</v>
      </c>
      <c r="W97" s="48">
        <v>0</v>
      </c>
      <c r="X97" s="48">
        <v>146611371.89999998</v>
      </c>
      <c r="Y97" s="48">
        <v>498630035.83000004</v>
      </c>
      <c r="Z97" s="48">
        <v>204806394.80344146</v>
      </c>
      <c r="AA97" s="48">
        <v>1508875228.72</v>
      </c>
      <c r="AB97" s="48">
        <v>312122760.98000002</v>
      </c>
      <c r="AC97" s="48">
        <v>0</v>
      </c>
      <c r="AD97" s="48">
        <v>0</v>
      </c>
      <c r="AE97" s="48">
        <v>0</v>
      </c>
      <c r="AF97" s="48">
        <v>97246588.219999999</v>
      </c>
      <c r="AG97" s="48">
        <v>1135690598.7442107</v>
      </c>
      <c r="AH97" s="48">
        <v>10609196.090989999</v>
      </c>
      <c r="AI97" s="48">
        <v>0</v>
      </c>
      <c r="AJ97" s="48">
        <v>484924410.92124701</v>
      </c>
      <c r="AK97" s="48">
        <v>0</v>
      </c>
      <c r="AL97" s="48">
        <v>0</v>
      </c>
      <c r="AM97" s="48">
        <v>0</v>
      </c>
      <c r="AN97" s="48">
        <v>1501055446.3500001</v>
      </c>
      <c r="AO97" s="48">
        <v>3229526240.3309898</v>
      </c>
      <c r="AP97" s="48">
        <v>0</v>
      </c>
      <c r="AQ97" s="48">
        <v>0</v>
      </c>
      <c r="AR97" s="48">
        <v>0</v>
      </c>
      <c r="AS97" s="48">
        <v>8842956.6600000001</v>
      </c>
      <c r="AT97" s="48">
        <v>149095422.4181805</v>
      </c>
      <c r="AU97" s="48">
        <v>0</v>
      </c>
      <c r="AV97" s="48">
        <v>0</v>
      </c>
      <c r="AW97" s="48">
        <v>64973881.756179005</v>
      </c>
      <c r="AX97" s="48">
        <v>0</v>
      </c>
      <c r="AY97" s="48">
        <v>0</v>
      </c>
      <c r="AZ97" s="48">
        <v>0</v>
      </c>
      <c r="BA97" s="48">
        <v>284469994.574772</v>
      </c>
      <c r="BB97" s="48">
        <v>507382255.40999997</v>
      </c>
      <c r="BC97" s="56"/>
    </row>
    <row r="98" spans="2:55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56"/>
    </row>
    <row r="99" spans="2:55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56"/>
    </row>
    <row r="100" spans="2:55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56"/>
    </row>
    <row r="101" spans="2:55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56"/>
    </row>
    <row r="102" spans="2:55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56"/>
    </row>
    <row r="103" spans="2:55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56"/>
    </row>
    <row r="104" spans="2:55" s="24" customFormat="1" ht="12" customHeight="1" outlineLevel="2" x14ac:dyDescent="0.2">
      <c r="B104" s="21"/>
      <c r="C104" s="22"/>
      <c r="D104" s="52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9"/>
      <c r="T104" s="49"/>
      <c r="U104" s="49">
        <v>0</v>
      </c>
      <c r="V104" s="49">
        <v>32318933.670000002</v>
      </c>
      <c r="W104" s="49">
        <v>0</v>
      </c>
      <c r="X104" s="49">
        <v>7990197.1899999995</v>
      </c>
      <c r="Y104" s="49">
        <v>95637828.219999999</v>
      </c>
      <c r="Z104" s="49">
        <v>21148992.359999999</v>
      </c>
      <c r="AA104" s="49">
        <v>337518883.94</v>
      </c>
      <c r="AB104" s="49">
        <v>34741259.049999997</v>
      </c>
      <c r="AC104" s="49">
        <v>0</v>
      </c>
      <c r="AD104" s="49">
        <v>0</v>
      </c>
      <c r="AE104" s="49">
        <v>0</v>
      </c>
      <c r="AF104" s="49">
        <v>0</v>
      </c>
      <c r="AG104" s="49">
        <v>274377857.63588798</v>
      </c>
      <c r="AH104" s="49">
        <v>10609196.090989999</v>
      </c>
      <c r="AI104" s="49">
        <v>0</v>
      </c>
      <c r="AJ104" s="49">
        <v>312308860.04124701</v>
      </c>
      <c r="AK104" s="49">
        <v>0</v>
      </c>
      <c r="AL104" s="49">
        <v>0</v>
      </c>
      <c r="AM104" s="49">
        <v>0</v>
      </c>
      <c r="AN104" s="49">
        <v>0</v>
      </c>
      <c r="AO104" s="49">
        <v>597295913.77098989</v>
      </c>
      <c r="AP104" s="49">
        <v>0</v>
      </c>
      <c r="AQ104" s="49">
        <v>0</v>
      </c>
      <c r="AR104" s="49">
        <v>0</v>
      </c>
      <c r="AS104" s="49">
        <v>0</v>
      </c>
      <c r="AT104" s="49">
        <v>17994686.884012602</v>
      </c>
      <c r="AU104" s="49">
        <v>0</v>
      </c>
      <c r="AV104" s="49">
        <v>0</v>
      </c>
      <c r="AW104" s="49">
        <v>17477334.594217002</v>
      </c>
      <c r="AX104" s="49">
        <v>0</v>
      </c>
      <c r="AY104" s="49">
        <v>0</v>
      </c>
      <c r="AZ104" s="49">
        <v>0</v>
      </c>
      <c r="BA104" s="49">
        <v>0</v>
      </c>
      <c r="BB104" s="49">
        <v>35472021.479999997</v>
      </c>
      <c r="BC104" s="56"/>
    </row>
    <row r="105" spans="2:55" s="24" customFormat="1" ht="12" customHeight="1" outlineLevel="2" x14ac:dyDescent="0.2">
      <c r="B105" s="21"/>
      <c r="C105" s="22"/>
      <c r="D105" s="52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9"/>
      <c r="T105" s="49"/>
      <c r="U105" s="49"/>
      <c r="V105" s="49"/>
      <c r="W105" s="49">
        <v>0</v>
      </c>
      <c r="X105" s="49">
        <v>117249759.11</v>
      </c>
      <c r="Y105" s="49">
        <v>338832244.38</v>
      </c>
      <c r="Z105" s="49">
        <v>85454896.610662997</v>
      </c>
      <c r="AA105" s="49">
        <v>818158133.64999998</v>
      </c>
      <c r="AB105" s="49">
        <v>127281855.80000001</v>
      </c>
      <c r="AC105" s="49">
        <v>0</v>
      </c>
      <c r="AD105" s="49">
        <v>0</v>
      </c>
      <c r="AE105" s="49">
        <v>0</v>
      </c>
      <c r="AF105" s="49">
        <v>0</v>
      </c>
      <c r="AG105" s="49">
        <v>503823887.20000005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796886129.18000007</v>
      </c>
      <c r="AO105" s="49">
        <v>1300710016.3800001</v>
      </c>
      <c r="AP105" s="49">
        <v>0</v>
      </c>
      <c r="AQ105" s="49">
        <v>0</v>
      </c>
      <c r="AR105" s="49">
        <v>0</v>
      </c>
      <c r="AS105" s="49">
        <v>0</v>
      </c>
      <c r="AT105" s="49">
        <v>67367060.347092375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104536043.03262199</v>
      </c>
      <c r="BB105" s="49">
        <v>171903103.38</v>
      </c>
      <c r="BC105" s="56"/>
    </row>
    <row r="106" spans="2:55" s="24" customFormat="1" ht="12" customHeight="1" outlineLevel="2" x14ac:dyDescent="0.2">
      <c r="B106" s="21"/>
      <c r="C106" s="22"/>
      <c r="D106" s="52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9"/>
      <c r="T106" s="49"/>
      <c r="U106" s="49"/>
      <c r="V106" s="49"/>
      <c r="W106" s="49">
        <v>0</v>
      </c>
      <c r="X106" s="49">
        <v>21170030.120000001</v>
      </c>
      <c r="Y106" s="49">
        <v>64159963.229999997</v>
      </c>
      <c r="Z106" s="49">
        <v>23140371.997716472</v>
      </c>
      <c r="AA106" s="49">
        <v>175321584.66999999</v>
      </c>
      <c r="AB106" s="49">
        <v>28227168.899999999</v>
      </c>
      <c r="AC106" s="49">
        <v>0</v>
      </c>
      <c r="AD106" s="49">
        <v>0</v>
      </c>
      <c r="AE106" s="49">
        <v>0</v>
      </c>
      <c r="AF106" s="49">
        <v>0</v>
      </c>
      <c r="AG106" s="49">
        <v>56184506.759999998</v>
      </c>
      <c r="AH106" s="49">
        <v>0</v>
      </c>
      <c r="AI106" s="49">
        <v>0</v>
      </c>
      <c r="AJ106" s="49">
        <v>62710947.310000002</v>
      </c>
      <c r="AK106" s="49">
        <v>0</v>
      </c>
      <c r="AL106" s="49">
        <v>0</v>
      </c>
      <c r="AM106" s="49">
        <v>0</v>
      </c>
      <c r="AN106" s="49">
        <v>168942529.37</v>
      </c>
      <c r="AO106" s="49">
        <v>287837983.44</v>
      </c>
      <c r="AP106" s="49">
        <v>0</v>
      </c>
      <c r="AQ106" s="49">
        <v>0</v>
      </c>
      <c r="AR106" s="49">
        <v>0</v>
      </c>
      <c r="AS106" s="49">
        <v>0</v>
      </c>
      <c r="AT106" s="49">
        <v>3728778.79</v>
      </c>
      <c r="AU106" s="49">
        <v>0</v>
      </c>
      <c r="AV106" s="49">
        <v>0</v>
      </c>
      <c r="AW106" s="49">
        <v>12792332.162815999</v>
      </c>
      <c r="AX106" s="49">
        <v>0</v>
      </c>
      <c r="AY106" s="49">
        <v>0</v>
      </c>
      <c r="AZ106" s="49">
        <v>0</v>
      </c>
      <c r="BA106" s="49">
        <v>24501823.539999999</v>
      </c>
      <c r="BB106" s="49">
        <v>41022934.489999995</v>
      </c>
      <c r="BC106" s="56"/>
    </row>
    <row r="107" spans="2:55" s="24" customFormat="1" ht="12" customHeight="1" outlineLevel="2" x14ac:dyDescent="0.2">
      <c r="B107" s="21"/>
      <c r="C107" s="22"/>
      <c r="D107" s="52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9"/>
      <c r="T107" s="49"/>
      <c r="U107" s="49"/>
      <c r="V107" s="49"/>
      <c r="W107" s="49"/>
      <c r="X107" s="49"/>
      <c r="Y107" s="49">
        <v>0</v>
      </c>
      <c r="Z107" s="49">
        <v>66671103.711752005</v>
      </c>
      <c r="AA107" s="49">
        <v>177876626.46000001</v>
      </c>
      <c r="AB107" s="49">
        <v>101158710.09</v>
      </c>
      <c r="AC107" s="49">
        <v>0</v>
      </c>
      <c r="AD107" s="49">
        <v>0</v>
      </c>
      <c r="AE107" s="49">
        <v>0</v>
      </c>
      <c r="AF107" s="49">
        <v>97246588.219999999</v>
      </c>
      <c r="AG107" s="49">
        <v>301304347.14832258</v>
      </c>
      <c r="AH107" s="49">
        <v>0</v>
      </c>
      <c r="AI107" s="49">
        <v>0</v>
      </c>
      <c r="AJ107" s="49">
        <v>109904603.56999999</v>
      </c>
      <c r="AK107" s="49">
        <v>0</v>
      </c>
      <c r="AL107" s="49">
        <v>0</v>
      </c>
      <c r="AM107" s="49">
        <v>0</v>
      </c>
      <c r="AN107" s="49">
        <v>535226787.80000001</v>
      </c>
      <c r="AO107" s="49">
        <v>1043682326.74</v>
      </c>
      <c r="AP107" s="49">
        <v>0</v>
      </c>
      <c r="AQ107" s="49">
        <v>0</v>
      </c>
      <c r="AR107" s="49">
        <v>0</v>
      </c>
      <c r="AS107" s="49">
        <v>8842956.6600000001</v>
      </c>
      <c r="AT107" s="49">
        <v>60004896.397075512</v>
      </c>
      <c r="AU107" s="49">
        <v>0</v>
      </c>
      <c r="AV107" s="49">
        <v>0</v>
      </c>
      <c r="AW107" s="49">
        <v>11838519.27</v>
      </c>
      <c r="AX107" s="49">
        <v>0</v>
      </c>
      <c r="AY107" s="49">
        <v>0</v>
      </c>
      <c r="AZ107" s="49">
        <v>0</v>
      </c>
      <c r="BA107" s="49">
        <v>105398852.83215</v>
      </c>
      <c r="BB107" s="49">
        <v>186085225.16000003</v>
      </c>
      <c r="BC107" s="56"/>
    </row>
    <row r="108" spans="2:55" s="24" customFormat="1" ht="12" customHeight="1" outlineLevel="2" x14ac:dyDescent="0.2">
      <c r="B108" s="21"/>
      <c r="C108" s="22"/>
      <c r="D108" s="52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9"/>
      <c r="T108" s="49"/>
      <c r="U108" s="49"/>
      <c r="V108" s="49"/>
      <c r="W108" s="49">
        <v>0</v>
      </c>
      <c r="X108" s="49">
        <v>201385.48</v>
      </c>
      <c r="Y108" s="49">
        <v>0</v>
      </c>
      <c r="Z108" s="49">
        <v>8391030.1233099997</v>
      </c>
      <c r="AA108" s="49">
        <v>0</v>
      </c>
      <c r="AB108" s="49">
        <v>20713767.140000001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49">
        <v>0</v>
      </c>
      <c r="AR108" s="49">
        <v>0</v>
      </c>
      <c r="AS108" s="49">
        <v>0</v>
      </c>
      <c r="AT108" s="49">
        <v>0</v>
      </c>
      <c r="AU108" s="49">
        <v>0</v>
      </c>
      <c r="AV108" s="49">
        <v>0</v>
      </c>
      <c r="AW108" s="49">
        <v>22865695.729146</v>
      </c>
      <c r="AX108" s="49">
        <v>0</v>
      </c>
      <c r="AY108" s="49">
        <v>0</v>
      </c>
      <c r="AZ108" s="49">
        <v>0</v>
      </c>
      <c r="BA108" s="49">
        <v>50033275.170000002</v>
      </c>
      <c r="BB108" s="49">
        <v>72898970.900000006</v>
      </c>
      <c r="BC108" s="56"/>
    </row>
    <row r="109" spans="2:55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56"/>
    </row>
    <row r="110" spans="2:55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8">
        <v>7280443435.8018932</v>
      </c>
      <c r="T110" s="48">
        <v>2311634153.3904881</v>
      </c>
      <c r="U110" s="48">
        <v>0</v>
      </c>
      <c r="V110" s="48">
        <v>4106536680.8781033</v>
      </c>
      <c r="W110" s="48">
        <v>1717338281.25</v>
      </c>
      <c r="X110" s="48">
        <v>6718069339.0731039</v>
      </c>
      <c r="Y110" s="48">
        <v>2594137500</v>
      </c>
      <c r="Z110" s="48">
        <v>7728328379.8593102</v>
      </c>
      <c r="AA110" s="48">
        <v>3528843750</v>
      </c>
      <c r="AB110" s="48">
        <v>9654369962.2582817</v>
      </c>
      <c r="AC110" s="48">
        <v>981656250</v>
      </c>
      <c r="AD110" s="48">
        <v>0</v>
      </c>
      <c r="AE110" s="48">
        <v>0</v>
      </c>
      <c r="AF110" s="48">
        <v>1076906250</v>
      </c>
      <c r="AG110" s="48">
        <v>0</v>
      </c>
      <c r="AH110" s="48">
        <v>0</v>
      </c>
      <c r="AI110" s="48">
        <v>1224843750</v>
      </c>
      <c r="AJ110" s="48">
        <v>0</v>
      </c>
      <c r="AK110" s="48">
        <v>0</v>
      </c>
      <c r="AL110" s="48">
        <v>1457156250</v>
      </c>
      <c r="AM110" s="48">
        <v>0</v>
      </c>
      <c r="AN110" s="48">
        <v>0</v>
      </c>
      <c r="AO110" s="48">
        <v>4740562500</v>
      </c>
      <c r="AP110" s="48">
        <v>1549116112.9825001</v>
      </c>
      <c r="AQ110" s="48">
        <v>616433.85</v>
      </c>
      <c r="AR110" s="48">
        <v>628560.05000000005</v>
      </c>
      <c r="AS110" s="48">
        <v>365113523.4472</v>
      </c>
      <c r="AT110" s="48">
        <v>1551623021.55</v>
      </c>
      <c r="AU110" s="48">
        <v>2197029365.9200006</v>
      </c>
      <c r="AV110" s="48">
        <f>1890756674.137+200000</f>
        <v>1890956674.1370001</v>
      </c>
      <c r="AW110" s="48">
        <v>770113.56</v>
      </c>
      <c r="AX110" s="48">
        <v>910461.59</v>
      </c>
      <c r="AY110" s="48">
        <v>442113093.65170002</v>
      </c>
      <c r="AZ110" s="48">
        <v>3018602397.48</v>
      </c>
      <c r="BA110" s="48">
        <v>4219880604.5999994</v>
      </c>
      <c r="BB110" s="48">
        <v>15237360362.826754</v>
      </c>
      <c r="BC110" s="56"/>
    </row>
    <row r="111" spans="2:55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9">
        <v>266402875.80189374</v>
      </c>
      <c r="T111" s="49">
        <v>29658415.22548794</v>
      </c>
      <c r="U111" s="49"/>
      <c r="V111" s="49"/>
      <c r="W111" s="49"/>
      <c r="X111" s="49">
        <v>381129.63999999996</v>
      </c>
      <c r="Y111" s="49"/>
      <c r="Z111" s="49"/>
      <c r="AA111" s="49"/>
      <c r="AB111" s="49">
        <v>1162395.3400000001</v>
      </c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56"/>
    </row>
    <row r="112" spans="2:55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9">
        <v>3542488560</v>
      </c>
      <c r="T112" s="49">
        <v>412540426.89999998</v>
      </c>
      <c r="U112" s="49"/>
      <c r="V112" s="49">
        <v>132193.51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56"/>
    </row>
    <row r="113" spans="2:55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9">
        <v>3471552000</v>
      </c>
      <c r="T113" s="49">
        <v>404279511.37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56"/>
    </row>
    <row r="114" spans="2:55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9">
        <v>0</v>
      </c>
      <c r="T114" s="49">
        <v>863676914.55500007</v>
      </c>
      <c r="U114" s="49">
        <v>0</v>
      </c>
      <c r="V114" s="49">
        <v>1605068915.5481033</v>
      </c>
      <c r="W114" s="49">
        <v>0</v>
      </c>
      <c r="X114" s="49">
        <v>2707521640.6331034</v>
      </c>
      <c r="Y114" s="49">
        <v>0</v>
      </c>
      <c r="Z114" s="49">
        <v>1787172180.1693101</v>
      </c>
      <c r="AA114" s="49">
        <v>0</v>
      </c>
      <c r="AB114" s="49">
        <v>4185210935.3232822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49">
        <v>0</v>
      </c>
      <c r="AN114" s="49">
        <v>0</v>
      </c>
      <c r="AO114" s="49">
        <v>0</v>
      </c>
      <c r="AP114" s="49">
        <v>0</v>
      </c>
      <c r="AQ114" s="49">
        <v>0</v>
      </c>
      <c r="AR114" s="49">
        <v>0</v>
      </c>
      <c r="AS114" s="49">
        <v>0</v>
      </c>
      <c r="AT114" s="49">
        <v>0</v>
      </c>
      <c r="AU114" s="49">
        <v>2196147438.6000004</v>
      </c>
      <c r="AV114" s="49">
        <v>0</v>
      </c>
      <c r="AW114" s="49">
        <v>0</v>
      </c>
      <c r="AX114" s="49">
        <v>0</v>
      </c>
      <c r="AY114" s="49">
        <v>0</v>
      </c>
      <c r="AZ114" s="49">
        <v>0</v>
      </c>
      <c r="BA114" s="49">
        <v>4217720595.0199995</v>
      </c>
      <c r="BB114" s="49">
        <v>6413868033.6283541</v>
      </c>
      <c r="BC114" s="56"/>
    </row>
    <row r="115" spans="2:55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9">
        <v>0</v>
      </c>
      <c r="T115" s="49">
        <v>329503687.19999999</v>
      </c>
      <c r="U115" s="49">
        <v>0</v>
      </c>
      <c r="V115" s="49">
        <v>966431681.97000003</v>
      </c>
      <c r="W115" s="49">
        <v>0</v>
      </c>
      <c r="X115" s="49">
        <v>1787855225.9200001</v>
      </c>
      <c r="Y115" s="49">
        <v>0</v>
      </c>
      <c r="Z115" s="49">
        <v>2590216157.9700003</v>
      </c>
      <c r="AA115" s="49">
        <v>0</v>
      </c>
      <c r="AB115" s="49">
        <v>2586507784.46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0</v>
      </c>
      <c r="AP115" s="49">
        <v>0</v>
      </c>
      <c r="AQ115" s="49">
        <v>0</v>
      </c>
      <c r="AR115" s="49">
        <v>0</v>
      </c>
      <c r="AS115" s="49">
        <v>0</v>
      </c>
      <c r="AT115" s="49">
        <v>1550950513.3199999</v>
      </c>
      <c r="AU115" s="49">
        <v>0</v>
      </c>
      <c r="AV115" s="49">
        <v>0</v>
      </c>
      <c r="AW115" s="49">
        <v>0</v>
      </c>
      <c r="AX115" s="49">
        <v>0</v>
      </c>
      <c r="AY115" s="49">
        <v>0</v>
      </c>
      <c r="AZ115" s="49">
        <v>3017694393.0300002</v>
      </c>
      <c r="BA115" s="49">
        <v>0</v>
      </c>
      <c r="BB115" s="49">
        <v>4568644906.3499994</v>
      </c>
      <c r="BC115" s="56"/>
    </row>
    <row r="116" spans="2:55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9">
        <v>0</v>
      </c>
      <c r="T116" s="49">
        <v>687690</v>
      </c>
      <c r="U116" s="49">
        <v>0</v>
      </c>
      <c r="V116" s="49">
        <v>800812891.72000003</v>
      </c>
      <c r="W116" s="49">
        <v>0</v>
      </c>
      <c r="X116" s="49">
        <v>1291375658.26</v>
      </c>
      <c r="Y116" s="49">
        <v>0</v>
      </c>
      <c r="Z116" s="49">
        <v>2126113088.8199999</v>
      </c>
      <c r="AA116" s="49">
        <v>0</v>
      </c>
      <c r="AB116" s="49">
        <v>1463319428.1200001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9">
        <v>0</v>
      </c>
      <c r="AK116" s="49">
        <v>0</v>
      </c>
      <c r="AL116" s="49">
        <v>0</v>
      </c>
      <c r="AM116" s="49">
        <v>0</v>
      </c>
      <c r="AN116" s="49">
        <v>0</v>
      </c>
      <c r="AO116" s="49">
        <v>0</v>
      </c>
      <c r="AP116" s="49">
        <v>1198242382.6800001</v>
      </c>
      <c r="AQ116" s="49">
        <v>0</v>
      </c>
      <c r="AR116" s="49">
        <v>0</v>
      </c>
      <c r="AS116" s="49">
        <v>0</v>
      </c>
      <c r="AT116" s="49">
        <v>0</v>
      </c>
      <c r="AU116" s="49">
        <v>0</v>
      </c>
      <c r="AV116" s="49">
        <v>1497413699.0400002</v>
      </c>
      <c r="AW116" s="49">
        <v>0</v>
      </c>
      <c r="AX116" s="49">
        <v>0</v>
      </c>
      <c r="AY116" s="49">
        <v>0</v>
      </c>
      <c r="AZ116" s="49">
        <v>0</v>
      </c>
      <c r="BA116" s="49">
        <v>0</v>
      </c>
      <c r="BB116" s="49">
        <v>2695656081.7200003</v>
      </c>
      <c r="BC116" s="56"/>
    </row>
    <row r="117" spans="2:55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9">
        <v>0</v>
      </c>
      <c r="T117" s="49">
        <v>271287508.13999999</v>
      </c>
      <c r="U117" s="49">
        <v>0</v>
      </c>
      <c r="V117" s="49">
        <v>734090998.13</v>
      </c>
      <c r="W117" s="49">
        <v>1717338281.25</v>
      </c>
      <c r="X117" s="49">
        <v>930935684.61999989</v>
      </c>
      <c r="Y117" s="49">
        <v>2594137500</v>
      </c>
      <c r="Z117" s="49">
        <v>1224826952.8999999</v>
      </c>
      <c r="AA117" s="49">
        <v>3528843750</v>
      </c>
      <c r="AB117" s="49">
        <v>1418169419.0149999</v>
      </c>
      <c r="AC117" s="49">
        <v>981656250</v>
      </c>
      <c r="AD117" s="49">
        <v>0</v>
      </c>
      <c r="AE117" s="49">
        <v>0</v>
      </c>
      <c r="AF117" s="49">
        <v>1076906250</v>
      </c>
      <c r="AG117" s="49">
        <v>0</v>
      </c>
      <c r="AH117" s="49">
        <v>0</v>
      </c>
      <c r="AI117" s="49">
        <v>1224843750</v>
      </c>
      <c r="AJ117" s="49">
        <v>0</v>
      </c>
      <c r="AK117" s="49">
        <v>0</v>
      </c>
      <c r="AL117" s="49">
        <v>1457156250</v>
      </c>
      <c r="AM117" s="49">
        <v>0</v>
      </c>
      <c r="AN117" s="49">
        <v>0</v>
      </c>
      <c r="AO117" s="49">
        <v>4740562500</v>
      </c>
      <c r="AP117" s="49">
        <v>350873730.30250001</v>
      </c>
      <c r="AQ117" s="49">
        <v>616433.85</v>
      </c>
      <c r="AR117" s="49">
        <v>628560.05000000005</v>
      </c>
      <c r="AS117" s="49">
        <v>365113523.4472</v>
      </c>
      <c r="AT117" s="49">
        <v>672508.23</v>
      </c>
      <c r="AU117" s="49">
        <v>881927.32</v>
      </c>
      <c r="AV117" s="49">
        <f>393342975.097+200000</f>
        <v>393542975.097</v>
      </c>
      <c r="AW117" s="49">
        <v>770113.56</v>
      </c>
      <c r="AX117" s="49">
        <v>910461.59</v>
      </c>
      <c r="AY117" s="49">
        <v>442113093.65170002</v>
      </c>
      <c r="AZ117" s="49">
        <v>908004.45</v>
      </c>
      <c r="BA117" s="49">
        <v>2160009.58</v>
      </c>
      <c r="BB117" s="49">
        <v>1559191341.1284001</v>
      </c>
      <c r="BC117" s="56"/>
    </row>
    <row r="118" spans="2:55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56"/>
    </row>
    <row r="119" spans="2:55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56"/>
    </row>
    <row r="120" spans="2:55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56"/>
    </row>
    <row r="121" spans="2:55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8">
        <v>47592873.890000001</v>
      </c>
      <c r="T121" s="48">
        <v>5129340.021799989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0</v>
      </c>
      <c r="AP121" s="48">
        <v>0</v>
      </c>
      <c r="AQ121" s="48">
        <v>0</v>
      </c>
      <c r="AR121" s="48">
        <v>0</v>
      </c>
      <c r="AS121" s="48">
        <v>0</v>
      </c>
      <c r="AT121" s="48">
        <v>0</v>
      </c>
      <c r="AU121" s="48">
        <v>0</v>
      </c>
      <c r="AV121" s="48">
        <v>0</v>
      </c>
      <c r="AW121" s="48">
        <v>0</v>
      </c>
      <c r="AX121" s="48">
        <v>0</v>
      </c>
      <c r="AY121" s="48">
        <v>0</v>
      </c>
      <c r="AZ121" s="48">
        <v>0</v>
      </c>
      <c r="BA121" s="48">
        <v>0</v>
      </c>
      <c r="BB121" s="48">
        <v>0</v>
      </c>
      <c r="BC121" s="56"/>
    </row>
    <row r="122" spans="2:55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9">
        <v>30063447</v>
      </c>
      <c r="T122" s="49">
        <v>1300612.1139999889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56"/>
    </row>
    <row r="123" spans="2:55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9">
        <v>2078083.17</v>
      </c>
      <c r="T123" s="49">
        <v>119026.90360000005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56"/>
    </row>
    <row r="124" spans="2:55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9">
        <v>822019.61</v>
      </c>
      <c r="T124" s="49">
        <v>22980.43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56"/>
    </row>
    <row r="125" spans="2:55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9">
        <v>14629324.109999999</v>
      </c>
      <c r="T125" s="49">
        <v>3686720.5742000001</v>
      </c>
      <c r="U125" s="49">
        <v>63005497.389999993</v>
      </c>
      <c r="V125" s="49">
        <v>14013330.630619997</v>
      </c>
      <c r="W125" s="49">
        <v>98985359.180000007</v>
      </c>
      <c r="X125" s="49">
        <v>20830412.57</v>
      </c>
      <c r="Y125" s="49">
        <v>65668590.790000007</v>
      </c>
      <c r="Z125" s="49">
        <v>13262310.120000001</v>
      </c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56"/>
    </row>
    <row r="126" spans="2:55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56"/>
    </row>
    <row r="127" spans="2:55" s="24" customFormat="1" ht="12" customHeight="1" x14ac:dyDescent="0.2">
      <c r="B127" s="28" t="s">
        <v>54</v>
      </c>
      <c r="C127" s="15"/>
      <c r="D127" s="16"/>
      <c r="E127" s="17">
        <f t="shared" ref="E127:BB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si="19"/>
        <v>1681059750.8122001</v>
      </c>
      <c r="AD127" s="18">
        <f t="shared" si="19"/>
        <v>430435493.99000001</v>
      </c>
      <c r="AE127" s="18">
        <f t="shared" si="19"/>
        <v>553284600.92610002</v>
      </c>
      <c r="AF127" s="18">
        <f t="shared" si="19"/>
        <v>1637022078.4168</v>
      </c>
      <c r="AG127" s="18">
        <f t="shared" si="19"/>
        <v>5814133851.8842106</v>
      </c>
      <c r="AH127" s="18">
        <f t="shared" si="19"/>
        <v>724010051.33099008</v>
      </c>
      <c r="AI127" s="18">
        <f t="shared" si="19"/>
        <v>2123606186.1399999</v>
      </c>
      <c r="AJ127" s="18">
        <f t="shared" si="19"/>
        <v>1011661454.461247</v>
      </c>
      <c r="AK127" s="18">
        <f t="shared" si="19"/>
        <v>645057168.51385045</v>
      </c>
      <c r="AL127" s="18">
        <f t="shared" si="19"/>
        <v>1988623714.2934999</v>
      </c>
      <c r="AM127" s="18">
        <f t="shared" si="19"/>
        <v>6334133035.96</v>
      </c>
      <c r="AN127" s="18">
        <f t="shared" si="19"/>
        <v>2558790959.4300003</v>
      </c>
      <c r="AO127" s="18">
        <f t="shared" si="19"/>
        <v>25501818345.76405</v>
      </c>
      <c r="AP127" s="18">
        <f t="shared" si="19"/>
        <v>1640167311.9935513</v>
      </c>
      <c r="AQ127" s="18">
        <f t="shared" si="19"/>
        <v>46298441.109999999</v>
      </c>
      <c r="AR127" s="18">
        <f t="shared" si="19"/>
        <v>146253637.6981</v>
      </c>
      <c r="AS127" s="18">
        <f t="shared" si="19"/>
        <v>422287539.40399998</v>
      </c>
      <c r="AT127" s="18">
        <f t="shared" si="19"/>
        <v>2388562976.9381804</v>
      </c>
      <c r="AU127" s="18">
        <f t="shared" si="19"/>
        <v>2495429576.4916005</v>
      </c>
      <c r="AV127" s="18">
        <f t="shared" si="19"/>
        <v>2020944195.8758001</v>
      </c>
      <c r="AW127" s="18">
        <f t="shared" si="19"/>
        <v>109622501.62617901</v>
      </c>
      <c r="AX127" s="18">
        <f t="shared" si="19"/>
        <v>184567787.86522627</v>
      </c>
      <c r="AY127" s="18">
        <f t="shared" si="19"/>
        <v>489586330.78570002</v>
      </c>
      <c r="AZ127" s="18">
        <f t="shared" si="19"/>
        <v>4068903372.2199998</v>
      </c>
      <c r="BA127" s="18">
        <f t="shared" si="19"/>
        <v>4813905877.4327717</v>
      </c>
      <c r="BB127" s="18">
        <f t="shared" si="19"/>
        <v>18826529549.867371</v>
      </c>
      <c r="BC127" s="56"/>
    </row>
    <row r="128" spans="2:55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50"/>
      <c r="T128" s="50"/>
      <c r="U128" s="50"/>
      <c r="V128" s="50"/>
      <c r="W128" s="50"/>
      <c r="X128" s="50"/>
      <c r="Y128" s="50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</row>
    <row r="130" spans="3:54" x14ac:dyDescent="0.2">
      <c r="C130" s="34" t="s">
        <v>59</v>
      </c>
      <c r="Q130" s="45"/>
      <c r="S130" s="45"/>
      <c r="U130" s="51"/>
      <c r="W130" s="51"/>
      <c r="Y130" s="55"/>
      <c r="Z130" s="55"/>
      <c r="AA130" s="55"/>
      <c r="AB130" s="46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</row>
    <row r="131" spans="3:54" x14ac:dyDescent="0.2">
      <c r="D131" s="39" t="s">
        <v>137</v>
      </c>
      <c r="I131" s="35"/>
      <c r="J131" s="35"/>
      <c r="Q131" s="45"/>
      <c r="R131" s="45"/>
      <c r="S131" s="45"/>
      <c r="T131" s="45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</row>
  </sheetData>
  <mergeCells count="14">
    <mergeCell ref="AA6:AB6"/>
    <mergeCell ref="AC6:B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2023-04-04T14:46:34Z</dcterms:modified>
</cp:coreProperties>
</file>